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D00CBB5A-D9AE-4C5C-939D-EF74EC1BD78C}" xr6:coauthVersionLast="45" xr6:coauthVersionMax="45" xr10:uidLastSave="{00000000-0000-0000-0000-000000000000}"/>
  <bookViews>
    <workbookView xWindow="-120" yWindow="-120" windowWidth="29040" windowHeight="15840" tabRatio="857" xr2:uid="{00000000-000D-0000-FFFF-FFFF00000000}"/>
  </bookViews>
  <sheets>
    <sheet name="Плита ПБ 220 мм" sheetId="1" r:id="rId1"/>
    <sheet name="Плита ПБ 300 мм" sheetId="11" r:id="rId2"/>
    <sheet name="ЖБИ тепло, вода, канализация" sheetId="7" r:id="rId3"/>
    <sheet name=" Перемычки Прогоны" sheetId="12" r:id="rId4"/>
    <sheet name="СВАИ" sheetId="4" r:id="rId5"/>
    <sheet name="ФБС" sheetId="5" r:id="rId6"/>
    <sheet name="Плита дорожная ПДН ПАГ и др" sheetId="6" r:id="rId7"/>
    <sheet name="МиниПрайс-подсказка ПБ" sheetId="9" r:id="rId8"/>
    <sheet name="МиниПрайс-подсказка Сваи" sheetId="10" r:id="rId9"/>
    <sheet name="БЕТОН" sheetId="13" r:id="rId10"/>
  </sheets>
  <definedNames>
    <definedName name="_xlnm._FilterDatabase" localSheetId="2" hidden="1">'ЖБИ тепло, вода, канализация'!$D$1:$D$1312</definedName>
    <definedName name="_xlnm._FilterDatabase" localSheetId="6" hidden="1">'Плита дорожная ПДН ПАГ и др'!$B$13:$I$33</definedName>
    <definedName name="_xlnm._FilterDatabase" localSheetId="0" hidden="1">'Плита ПБ 220 мм'!$B$13:$H$461</definedName>
    <definedName name="_xlnm._FilterDatabase" localSheetId="4" hidden="1">СВАИ!$B$12:$H$206</definedName>
    <definedName name="_xlnm.Print_Titles" localSheetId="6">'Плита дорожная ПДН ПАГ и др'!$12:$13</definedName>
    <definedName name="_xlnm.Print_Titles" localSheetId="0">'Плита ПБ 220 мм'!$12:$13</definedName>
    <definedName name="_xlnm.Print_Titles" localSheetId="4">СВАИ!$12:$13</definedName>
    <definedName name="_xlnm.Print_Area" localSheetId="6">'Плита дорожная ПДН ПАГ и др'!$B$1:$I$36</definedName>
    <definedName name="_xlnm.Print_Area" localSheetId="0">'Плита ПБ 220 мм'!$B$1:$H$461</definedName>
    <definedName name="_xlnm.Print_Area" localSheetId="5">ФБС!$B$1:$I$62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4" i="1" l="1"/>
  <c r="O14" i="1" s="1"/>
  <c r="P14" i="1" s="1"/>
  <c r="N15" i="1"/>
  <c r="O15" i="1" s="1"/>
  <c r="P15" i="1" s="1"/>
  <c r="N16" i="1"/>
  <c r="O16" i="1"/>
  <c r="P16" i="1" s="1"/>
  <c r="N17" i="1"/>
  <c r="O17" i="1"/>
  <c r="P17" i="1"/>
  <c r="N19" i="1"/>
  <c r="O19" i="1"/>
  <c r="P19" i="1"/>
  <c r="N20" i="1"/>
  <c r="O20" i="1" s="1"/>
  <c r="P20" i="1" s="1"/>
  <c r="N21" i="1"/>
  <c r="O21" i="1"/>
  <c r="P21" i="1" s="1"/>
  <c r="N22" i="1"/>
  <c r="O22" i="1"/>
  <c r="P22" i="1"/>
  <c r="N24" i="1"/>
  <c r="O24" i="1"/>
  <c r="P24" i="1"/>
  <c r="N25" i="1"/>
  <c r="O25" i="1" s="1"/>
  <c r="P25" i="1" s="1"/>
  <c r="N26" i="1"/>
  <c r="O26" i="1"/>
  <c r="P26" i="1" s="1"/>
  <c r="N27" i="1"/>
  <c r="O27" i="1" s="1"/>
  <c r="P27" i="1"/>
  <c r="N29" i="1"/>
  <c r="O29" i="1"/>
  <c r="P29" i="1"/>
  <c r="N30" i="1"/>
  <c r="O30" i="1" s="1"/>
  <c r="P30" i="1" s="1"/>
  <c r="N31" i="1"/>
  <c r="O31" i="1"/>
  <c r="P31" i="1" s="1"/>
  <c r="N32" i="1"/>
  <c r="O32" i="1"/>
  <c r="P32" i="1"/>
  <c r="N34" i="1"/>
  <c r="O34" i="1"/>
  <c r="P34" i="1"/>
  <c r="N35" i="1"/>
  <c r="O35" i="1" s="1"/>
  <c r="P35" i="1" s="1"/>
  <c r="N36" i="1"/>
  <c r="O36" i="1"/>
  <c r="P36" i="1" s="1"/>
  <c r="N37" i="1"/>
  <c r="O37" i="1" s="1"/>
  <c r="P37" i="1" s="1"/>
  <c r="N39" i="1"/>
  <c r="O39" i="1"/>
  <c r="P39" i="1" s="1"/>
  <c r="N40" i="1"/>
  <c r="O40" i="1" s="1"/>
  <c r="P40" i="1" s="1"/>
  <c r="N41" i="1"/>
  <c r="O41" i="1"/>
  <c r="P41" i="1" s="1"/>
  <c r="N42" i="1"/>
  <c r="O42" i="1" s="1"/>
  <c r="P42" i="1"/>
  <c r="N44" i="1"/>
  <c r="O44" i="1"/>
  <c r="P44" i="1" s="1"/>
  <c r="N45" i="1"/>
  <c r="O45" i="1" s="1"/>
  <c r="P45" i="1" s="1"/>
  <c r="N46" i="1"/>
  <c r="O46" i="1"/>
  <c r="P46" i="1" s="1"/>
  <c r="N47" i="1"/>
  <c r="O47" i="1" s="1"/>
  <c r="P47" i="1"/>
  <c r="N49" i="1"/>
  <c r="O49" i="1"/>
  <c r="P49" i="1" s="1"/>
  <c r="N50" i="1"/>
  <c r="O50" i="1" s="1"/>
  <c r="P50" i="1" s="1"/>
  <c r="N51" i="1"/>
  <c r="O51" i="1"/>
  <c r="P51" i="1" s="1"/>
  <c r="N52" i="1"/>
  <c r="O52" i="1" s="1"/>
  <c r="P52" i="1"/>
  <c r="N54" i="1"/>
  <c r="O54" i="1"/>
  <c r="P54" i="1"/>
  <c r="N55" i="1"/>
  <c r="O55" i="1" s="1"/>
  <c r="P55" i="1" s="1"/>
  <c r="N56" i="1"/>
  <c r="O56" i="1"/>
  <c r="P56" i="1" s="1"/>
  <c r="N57" i="1"/>
  <c r="O57" i="1" s="1"/>
  <c r="P57" i="1"/>
  <c r="N59" i="1"/>
  <c r="O59" i="1"/>
  <c r="P59" i="1" s="1"/>
  <c r="N60" i="1"/>
  <c r="O60" i="1" s="1"/>
  <c r="P60" i="1" s="1"/>
  <c r="N61" i="1"/>
  <c r="O61" i="1"/>
  <c r="P61" i="1" s="1"/>
  <c r="N62" i="1"/>
  <c r="O62" i="1"/>
  <c r="P62" i="1"/>
  <c r="N64" i="1"/>
  <c r="O64" i="1"/>
  <c r="P64" i="1"/>
  <c r="N65" i="1"/>
  <c r="O65" i="1" s="1"/>
  <c r="P65" i="1" s="1"/>
  <c r="N66" i="1"/>
  <c r="O66" i="1"/>
  <c r="P66" i="1" s="1"/>
  <c r="N67" i="1"/>
  <c r="O67" i="1"/>
  <c r="P67" i="1"/>
  <c r="N69" i="1"/>
  <c r="O69" i="1"/>
  <c r="P69" i="1"/>
  <c r="N70" i="1"/>
  <c r="O70" i="1" s="1"/>
  <c r="P70" i="1" s="1"/>
  <c r="N71" i="1"/>
  <c r="O71" i="1"/>
  <c r="P71" i="1" s="1"/>
  <c r="N72" i="1"/>
  <c r="O72" i="1" s="1"/>
  <c r="P72" i="1"/>
  <c r="N74" i="1"/>
  <c r="O74" i="1"/>
  <c r="P74" i="1"/>
  <c r="N75" i="1"/>
  <c r="O75" i="1" s="1"/>
  <c r="P75" i="1" s="1"/>
  <c r="N76" i="1"/>
  <c r="O76" i="1"/>
  <c r="P76" i="1" s="1"/>
  <c r="N77" i="1"/>
  <c r="O77" i="1" s="1"/>
  <c r="P77" i="1"/>
  <c r="N79" i="1"/>
  <c r="O79" i="1"/>
  <c r="P79" i="1" s="1"/>
  <c r="N80" i="1"/>
  <c r="O80" i="1" s="1"/>
  <c r="P80" i="1" s="1"/>
  <c r="N81" i="1"/>
  <c r="O81" i="1"/>
  <c r="P81" i="1" s="1"/>
  <c r="N82" i="1"/>
  <c r="O82" i="1"/>
  <c r="P82" i="1"/>
  <c r="N84" i="1"/>
  <c r="O84" i="1" s="1"/>
  <c r="P84" i="1" s="1"/>
  <c r="N85" i="1"/>
  <c r="O85" i="1" s="1"/>
  <c r="P85" i="1" s="1"/>
  <c r="N86" i="1"/>
  <c r="O86" i="1"/>
  <c r="P86" i="1" s="1"/>
  <c r="N87" i="1"/>
  <c r="O87" i="1" s="1"/>
  <c r="P87" i="1" s="1"/>
  <c r="N89" i="1"/>
  <c r="O89" i="1"/>
  <c r="P89" i="1" s="1"/>
  <c r="N90" i="1"/>
  <c r="O90" i="1" s="1"/>
  <c r="P90" i="1" s="1"/>
  <c r="N91" i="1"/>
  <c r="O91" i="1"/>
  <c r="P91" i="1" s="1"/>
  <c r="N92" i="1"/>
  <c r="O92" i="1" s="1"/>
  <c r="P92" i="1"/>
  <c r="N94" i="1"/>
  <c r="O94" i="1" s="1"/>
  <c r="P94" i="1" s="1"/>
  <c r="N95" i="1"/>
  <c r="O95" i="1" s="1"/>
  <c r="P95" i="1" s="1"/>
  <c r="N96" i="1"/>
  <c r="O96" i="1"/>
  <c r="P96" i="1" s="1"/>
  <c r="N97" i="1"/>
  <c r="O97" i="1" s="1"/>
  <c r="P97" i="1" s="1"/>
  <c r="N99" i="1"/>
  <c r="O99" i="1"/>
  <c r="P99" i="1" s="1"/>
  <c r="N100" i="1"/>
  <c r="O100" i="1" s="1"/>
  <c r="P100" i="1" s="1"/>
  <c r="N101" i="1"/>
  <c r="O101" i="1"/>
  <c r="P101" i="1" s="1"/>
  <c r="N102" i="1"/>
  <c r="O102" i="1" s="1"/>
  <c r="P102" i="1" s="1"/>
  <c r="N104" i="1"/>
  <c r="O104" i="1"/>
  <c r="P104" i="1" s="1"/>
  <c r="N105" i="1"/>
  <c r="O105" i="1" s="1"/>
  <c r="P105" i="1" s="1"/>
  <c r="N106" i="1"/>
  <c r="O106" i="1"/>
  <c r="P106" i="1" s="1"/>
  <c r="N107" i="1"/>
  <c r="O107" i="1" s="1"/>
  <c r="P107" i="1"/>
  <c r="N109" i="1"/>
  <c r="O109" i="1"/>
  <c r="P109" i="1"/>
  <c r="N110" i="1"/>
  <c r="O110" i="1" s="1"/>
  <c r="P110" i="1" s="1"/>
  <c r="N111" i="1"/>
  <c r="O111" i="1"/>
  <c r="P111" i="1" s="1"/>
  <c r="N112" i="1"/>
  <c r="O112" i="1" s="1"/>
  <c r="P112" i="1"/>
  <c r="N114" i="1"/>
  <c r="O114" i="1"/>
  <c r="P114" i="1" s="1"/>
  <c r="N115" i="1"/>
  <c r="O115" i="1" s="1"/>
  <c r="P115" i="1" s="1"/>
  <c r="N116" i="1"/>
  <c r="O116" i="1"/>
  <c r="P116" i="1" s="1"/>
  <c r="N117" i="1"/>
  <c r="O117" i="1"/>
  <c r="P117" i="1"/>
  <c r="N119" i="1"/>
  <c r="O119" i="1"/>
  <c r="P119" i="1"/>
  <c r="N120" i="1"/>
  <c r="O120" i="1" s="1"/>
  <c r="P120" i="1" s="1"/>
  <c r="N121" i="1"/>
  <c r="O121" i="1"/>
  <c r="P121" i="1" s="1"/>
  <c r="N122" i="1"/>
  <c r="O122" i="1"/>
  <c r="P122" i="1"/>
  <c r="N124" i="1"/>
  <c r="O124" i="1"/>
  <c r="P124" i="1"/>
  <c r="N125" i="1"/>
  <c r="O125" i="1" s="1"/>
  <c r="P125" i="1" s="1"/>
  <c r="N126" i="1"/>
  <c r="O126" i="1"/>
  <c r="P126" i="1" s="1"/>
  <c r="N127" i="1"/>
  <c r="O127" i="1" s="1"/>
  <c r="P127" i="1" s="1"/>
  <c r="N129" i="1"/>
  <c r="O129" i="1"/>
  <c r="P129" i="1" s="1"/>
  <c r="N130" i="1"/>
  <c r="O130" i="1" s="1"/>
  <c r="P130" i="1" s="1"/>
  <c r="N131" i="1"/>
  <c r="O131" i="1"/>
  <c r="P131" i="1" s="1"/>
  <c r="N132" i="1"/>
  <c r="O132" i="1" s="1"/>
  <c r="P132" i="1"/>
  <c r="N134" i="1"/>
  <c r="O134" i="1"/>
  <c r="P134" i="1" s="1"/>
  <c r="N135" i="1"/>
  <c r="O135" i="1" s="1"/>
  <c r="P135" i="1" s="1"/>
  <c r="N136" i="1"/>
  <c r="O136" i="1"/>
  <c r="P136" i="1" s="1"/>
  <c r="N137" i="1"/>
  <c r="O137" i="1" s="1"/>
  <c r="P137" i="1"/>
  <c r="N139" i="1"/>
  <c r="O139" i="1"/>
  <c r="P139" i="1"/>
  <c r="N140" i="1"/>
  <c r="O140" i="1" s="1"/>
  <c r="P140" i="1" s="1"/>
  <c r="N141" i="1"/>
  <c r="O141" i="1"/>
  <c r="P141" i="1" s="1"/>
  <c r="N142" i="1"/>
  <c r="O142" i="1"/>
  <c r="P142" i="1"/>
  <c r="N144" i="1"/>
  <c r="O144" i="1" s="1"/>
  <c r="P144" i="1" s="1"/>
  <c r="N145" i="1"/>
  <c r="O145" i="1" s="1"/>
  <c r="P145" i="1" s="1"/>
  <c r="N146" i="1"/>
  <c r="O146" i="1"/>
  <c r="P146" i="1" s="1"/>
  <c r="N147" i="1"/>
  <c r="O147" i="1" s="1"/>
  <c r="P147" i="1" s="1"/>
  <c r="N149" i="1"/>
  <c r="O149" i="1" s="1"/>
  <c r="P149" i="1" s="1"/>
  <c r="N150" i="1"/>
  <c r="O150" i="1" s="1"/>
  <c r="P150" i="1" s="1"/>
  <c r="N151" i="1"/>
  <c r="O151" i="1"/>
  <c r="P151" i="1" s="1"/>
  <c r="N152" i="1"/>
  <c r="O152" i="1" s="1"/>
  <c r="P152" i="1"/>
  <c r="N154" i="1"/>
  <c r="O154" i="1"/>
  <c r="P154" i="1" s="1"/>
  <c r="N155" i="1"/>
  <c r="O155" i="1" s="1"/>
  <c r="P155" i="1" s="1"/>
  <c r="N156" i="1"/>
  <c r="O156" i="1"/>
  <c r="P156" i="1" s="1"/>
  <c r="N157" i="1"/>
  <c r="O157" i="1" s="1"/>
  <c r="P157" i="1"/>
  <c r="N159" i="1"/>
  <c r="O159" i="1"/>
  <c r="P159" i="1" s="1"/>
  <c r="N160" i="1"/>
  <c r="O160" i="1" s="1"/>
  <c r="P160" i="1" s="1"/>
  <c r="N161" i="1"/>
  <c r="O161" i="1"/>
  <c r="P161" i="1" s="1"/>
  <c r="N162" i="1"/>
  <c r="O162" i="1"/>
  <c r="P162" i="1"/>
  <c r="N164" i="1"/>
  <c r="O164" i="1" s="1"/>
  <c r="P164" i="1" s="1"/>
  <c r="N165" i="1"/>
  <c r="O165" i="1" s="1"/>
  <c r="P165" i="1" s="1"/>
  <c r="N166" i="1"/>
  <c r="O166" i="1"/>
  <c r="P166" i="1" s="1"/>
  <c r="N167" i="1"/>
  <c r="O167" i="1" s="1"/>
  <c r="P167" i="1" s="1"/>
  <c r="N169" i="1"/>
  <c r="O169" i="1" s="1"/>
  <c r="P169" i="1" s="1"/>
  <c r="N170" i="1"/>
  <c r="O170" i="1" s="1"/>
  <c r="P170" i="1" s="1"/>
  <c r="N171" i="1"/>
  <c r="O171" i="1"/>
  <c r="P171" i="1" s="1"/>
  <c r="N172" i="1"/>
  <c r="O172" i="1" s="1"/>
  <c r="P172" i="1"/>
  <c r="N174" i="1"/>
  <c r="O174" i="1" s="1"/>
  <c r="P174" i="1" s="1"/>
  <c r="N175" i="1"/>
  <c r="O175" i="1" s="1"/>
  <c r="P175" i="1" s="1"/>
  <c r="N176" i="1"/>
  <c r="O176" i="1"/>
  <c r="P176" i="1" s="1"/>
  <c r="N177" i="1"/>
  <c r="O177" i="1" s="1"/>
  <c r="P177" i="1" s="1"/>
  <c r="N179" i="1"/>
  <c r="O179" i="1"/>
  <c r="P179" i="1" s="1"/>
  <c r="N180" i="1"/>
  <c r="O180" i="1" s="1"/>
  <c r="P180" i="1" s="1"/>
  <c r="N181" i="1"/>
  <c r="O181" i="1"/>
  <c r="P181" i="1" s="1"/>
  <c r="N182" i="1"/>
  <c r="O182" i="1" s="1"/>
  <c r="P182" i="1"/>
  <c r="N184" i="1"/>
  <c r="O184" i="1"/>
  <c r="P184" i="1" s="1"/>
  <c r="N185" i="1"/>
  <c r="O185" i="1" s="1"/>
  <c r="P185" i="1" s="1"/>
  <c r="N186" i="1"/>
  <c r="O186" i="1"/>
  <c r="P186" i="1" s="1"/>
  <c r="N187" i="1"/>
  <c r="O187" i="1" s="1"/>
  <c r="P187" i="1"/>
  <c r="N189" i="1"/>
  <c r="O189" i="1" s="1"/>
  <c r="P189" i="1" s="1"/>
  <c r="N190" i="1"/>
  <c r="O190" i="1" s="1"/>
  <c r="P190" i="1" s="1"/>
  <c r="N191" i="1"/>
  <c r="O191" i="1"/>
  <c r="P191" i="1" s="1"/>
  <c r="N192" i="1"/>
  <c r="O192" i="1"/>
  <c r="P192" i="1"/>
  <c r="N194" i="1"/>
  <c r="O194" i="1" s="1"/>
  <c r="P194" i="1" s="1"/>
  <c r="N195" i="1"/>
  <c r="O195" i="1" s="1"/>
  <c r="P195" i="1" s="1"/>
  <c r="N196" i="1"/>
  <c r="O196" i="1"/>
  <c r="P196" i="1" s="1"/>
  <c r="N197" i="1"/>
  <c r="O197" i="1" s="1"/>
  <c r="P197" i="1"/>
  <c r="N199" i="1"/>
  <c r="O199" i="1"/>
  <c r="P199" i="1"/>
  <c r="N200" i="1"/>
  <c r="O200" i="1" s="1"/>
  <c r="P200" i="1" s="1"/>
  <c r="N201" i="1"/>
  <c r="O201" i="1"/>
  <c r="P201" i="1" s="1"/>
  <c r="N202" i="1"/>
  <c r="O202" i="1"/>
  <c r="P202" i="1"/>
  <c r="N204" i="1"/>
  <c r="O204" i="1" s="1"/>
  <c r="P204" i="1" s="1"/>
  <c r="N205" i="1"/>
  <c r="O205" i="1" s="1"/>
  <c r="P205" i="1" s="1"/>
  <c r="N206" i="1"/>
  <c r="O206" i="1"/>
  <c r="P206" i="1" s="1"/>
  <c r="N207" i="1"/>
  <c r="O207" i="1" s="1"/>
  <c r="P207" i="1"/>
  <c r="N209" i="1"/>
  <c r="O209" i="1" s="1"/>
  <c r="P209" i="1" s="1"/>
  <c r="N210" i="1"/>
  <c r="O210" i="1" s="1"/>
  <c r="P210" i="1" s="1"/>
  <c r="N211" i="1"/>
  <c r="O211" i="1"/>
  <c r="P211" i="1" s="1"/>
  <c r="N212" i="1"/>
  <c r="O212" i="1"/>
  <c r="P212" i="1"/>
  <c r="N214" i="1"/>
  <c r="O214" i="1" s="1"/>
  <c r="P214" i="1" s="1"/>
  <c r="N215" i="1"/>
  <c r="O215" i="1" s="1"/>
  <c r="P215" i="1" s="1"/>
  <c r="N216" i="1"/>
  <c r="O216" i="1"/>
  <c r="P216" i="1" s="1"/>
  <c r="N217" i="1"/>
  <c r="O217" i="1" s="1"/>
  <c r="P217" i="1"/>
  <c r="N219" i="1"/>
  <c r="O219" i="1"/>
  <c r="P219" i="1" s="1"/>
  <c r="N220" i="1"/>
  <c r="O220" i="1" s="1"/>
  <c r="P220" i="1" s="1"/>
  <c r="N221" i="1"/>
  <c r="O221" i="1"/>
  <c r="P221" i="1" s="1"/>
  <c r="N222" i="1"/>
  <c r="O222" i="1" s="1"/>
  <c r="P222" i="1"/>
  <c r="N224" i="1"/>
  <c r="O224" i="1"/>
  <c r="P224" i="1" s="1"/>
  <c r="N225" i="1"/>
  <c r="O225" i="1" s="1"/>
  <c r="P225" i="1" s="1"/>
  <c r="N226" i="1"/>
  <c r="O226" i="1"/>
  <c r="P226" i="1" s="1"/>
  <c r="N227" i="1"/>
  <c r="O227" i="1" s="1"/>
  <c r="P227" i="1" s="1"/>
  <c r="N229" i="1"/>
  <c r="O229" i="1" s="1"/>
  <c r="P229" i="1" s="1"/>
  <c r="N230" i="1"/>
  <c r="O230" i="1"/>
  <c r="P230" i="1" s="1"/>
  <c r="N231" i="1"/>
  <c r="O231" i="1"/>
  <c r="P231" i="1"/>
  <c r="N232" i="1"/>
  <c r="O232" i="1"/>
  <c r="P232" i="1"/>
  <c r="N234" i="1"/>
  <c r="O234" i="1" s="1"/>
  <c r="P234" i="1" s="1"/>
  <c r="N235" i="1"/>
  <c r="O235" i="1"/>
  <c r="P235" i="1" s="1"/>
  <c r="N236" i="1"/>
  <c r="O236" i="1"/>
  <c r="P236" i="1"/>
  <c r="N237" i="1"/>
  <c r="O237" i="1"/>
  <c r="P237" i="1"/>
  <c r="N239" i="1"/>
  <c r="O239" i="1" s="1"/>
  <c r="P239" i="1" s="1"/>
  <c r="N240" i="1"/>
  <c r="O240" i="1"/>
  <c r="P240" i="1" s="1"/>
  <c r="N241" i="1"/>
  <c r="O241" i="1"/>
  <c r="P241" i="1"/>
  <c r="N242" i="1"/>
  <c r="O242" i="1"/>
  <c r="P242" i="1"/>
  <c r="N244" i="1"/>
  <c r="O244" i="1" s="1"/>
  <c r="P244" i="1" s="1"/>
  <c r="N245" i="1"/>
  <c r="O245" i="1"/>
  <c r="P245" i="1" s="1"/>
  <c r="N246" i="1"/>
  <c r="O246" i="1"/>
  <c r="P246" i="1"/>
  <c r="N247" i="1"/>
  <c r="O247" i="1"/>
  <c r="P247" i="1"/>
  <c r="N249" i="1"/>
  <c r="O249" i="1" s="1"/>
  <c r="P249" i="1" s="1"/>
  <c r="N250" i="1"/>
  <c r="O250" i="1"/>
  <c r="P250" i="1" s="1"/>
  <c r="N251" i="1"/>
  <c r="O251" i="1" s="1"/>
  <c r="P251" i="1" s="1"/>
  <c r="N252" i="1"/>
  <c r="O252" i="1"/>
  <c r="P252" i="1"/>
  <c r="N254" i="1"/>
  <c r="O254" i="1" s="1"/>
  <c r="P254" i="1" s="1"/>
  <c r="N255" i="1"/>
  <c r="O255" i="1"/>
  <c r="P255" i="1" s="1"/>
  <c r="N256" i="1"/>
  <c r="O256" i="1" s="1"/>
  <c r="P256" i="1" s="1"/>
  <c r="N257" i="1"/>
  <c r="O257" i="1" s="1"/>
  <c r="P257" i="1" s="1"/>
  <c r="N259" i="1"/>
  <c r="O259" i="1" s="1"/>
  <c r="P259" i="1" s="1"/>
  <c r="N260" i="1"/>
  <c r="O260" i="1"/>
  <c r="P260" i="1" s="1"/>
  <c r="N261" i="1"/>
  <c r="O261" i="1" s="1"/>
  <c r="P261" i="1" s="1"/>
  <c r="N262" i="1"/>
  <c r="O262" i="1" s="1"/>
  <c r="P262" i="1" s="1"/>
  <c r="N264" i="1"/>
  <c r="O264" i="1" s="1"/>
  <c r="P264" i="1" s="1"/>
  <c r="N265" i="1"/>
  <c r="O265" i="1"/>
  <c r="P265" i="1" s="1"/>
  <c r="N266" i="1"/>
  <c r="O266" i="1" s="1"/>
  <c r="P266" i="1" s="1"/>
  <c r="N267" i="1"/>
  <c r="O267" i="1"/>
  <c r="P267" i="1" s="1"/>
  <c r="N269" i="1"/>
  <c r="O269" i="1" s="1"/>
  <c r="P269" i="1" s="1"/>
  <c r="N270" i="1"/>
  <c r="O270" i="1"/>
  <c r="P270" i="1" s="1"/>
  <c r="N271" i="1"/>
  <c r="O271" i="1"/>
  <c r="P271" i="1"/>
  <c r="N272" i="1"/>
  <c r="O272" i="1" s="1"/>
  <c r="P272" i="1" s="1"/>
  <c r="N274" i="1"/>
  <c r="O274" i="1" s="1"/>
  <c r="P274" i="1" s="1"/>
  <c r="N275" i="1"/>
  <c r="O275" i="1"/>
  <c r="P275" i="1" s="1"/>
  <c r="N276" i="1"/>
  <c r="O276" i="1"/>
  <c r="P276" i="1"/>
  <c r="N277" i="1"/>
  <c r="O277" i="1" s="1"/>
  <c r="P277" i="1" s="1"/>
  <c r="N279" i="1"/>
  <c r="O279" i="1" s="1"/>
  <c r="P279" i="1" s="1"/>
  <c r="N280" i="1"/>
  <c r="O280" i="1"/>
  <c r="P280" i="1" s="1"/>
  <c r="N281" i="1"/>
  <c r="O281" i="1"/>
  <c r="P281" i="1"/>
  <c r="N282" i="1"/>
  <c r="O282" i="1"/>
  <c r="P282" i="1"/>
  <c r="N284" i="1"/>
  <c r="O284" i="1" s="1"/>
  <c r="P284" i="1" s="1"/>
  <c r="N285" i="1"/>
  <c r="O285" i="1"/>
  <c r="P285" i="1" s="1"/>
  <c r="N286" i="1"/>
  <c r="O286" i="1"/>
  <c r="P286" i="1"/>
  <c r="N287" i="1"/>
  <c r="O287" i="1"/>
  <c r="P287" i="1"/>
  <c r="N289" i="1"/>
  <c r="O289" i="1" s="1"/>
  <c r="P289" i="1" s="1"/>
  <c r="N290" i="1"/>
  <c r="O290" i="1"/>
  <c r="P290" i="1" s="1"/>
  <c r="N291" i="1"/>
  <c r="O291" i="1" s="1"/>
  <c r="P291" i="1" s="1"/>
  <c r="N292" i="1"/>
  <c r="O292" i="1"/>
  <c r="P292" i="1"/>
  <c r="N294" i="1"/>
  <c r="O294" i="1" s="1"/>
  <c r="P294" i="1" s="1"/>
  <c r="N295" i="1"/>
  <c r="O295" i="1"/>
  <c r="P295" i="1" s="1"/>
  <c r="N296" i="1"/>
  <c r="O296" i="1" s="1"/>
  <c r="P296" i="1" s="1"/>
  <c r="N297" i="1"/>
  <c r="O297" i="1"/>
  <c r="P297" i="1" s="1"/>
  <c r="N299" i="1"/>
  <c r="O299" i="1" s="1"/>
  <c r="P299" i="1" s="1"/>
  <c r="N300" i="1"/>
  <c r="O300" i="1"/>
  <c r="P300" i="1" s="1"/>
  <c r="N301" i="1"/>
  <c r="O301" i="1"/>
  <c r="P301" i="1"/>
  <c r="N302" i="1"/>
  <c r="O302" i="1"/>
  <c r="P302" i="1"/>
  <c r="N304" i="1"/>
  <c r="O304" i="1" s="1"/>
  <c r="P304" i="1" s="1"/>
  <c r="N305" i="1"/>
  <c r="O305" i="1"/>
  <c r="P305" i="1" s="1"/>
  <c r="N306" i="1"/>
  <c r="O306" i="1"/>
  <c r="P306" i="1"/>
  <c r="N307" i="1"/>
  <c r="O307" i="1"/>
  <c r="P307" i="1"/>
  <c r="N309" i="1"/>
  <c r="O309" i="1" s="1"/>
  <c r="P309" i="1" s="1"/>
  <c r="N310" i="1"/>
  <c r="O310" i="1"/>
  <c r="P310" i="1" s="1"/>
  <c r="N311" i="1"/>
  <c r="O311" i="1"/>
  <c r="P311" i="1"/>
  <c r="N312" i="1"/>
  <c r="O312" i="1"/>
  <c r="P312" i="1"/>
  <c r="N314" i="1"/>
  <c r="O314" i="1" s="1"/>
  <c r="P314" i="1" s="1"/>
  <c r="N315" i="1"/>
  <c r="O315" i="1"/>
  <c r="P315" i="1" s="1"/>
  <c r="N316" i="1"/>
  <c r="O316" i="1"/>
  <c r="P316" i="1"/>
  <c r="N317" i="1"/>
  <c r="O317" i="1"/>
  <c r="P317" i="1"/>
  <c r="N319" i="1"/>
  <c r="O319" i="1" s="1"/>
  <c r="P319" i="1" s="1"/>
  <c r="N320" i="1"/>
  <c r="O320" i="1"/>
  <c r="P320" i="1" s="1"/>
  <c r="N321" i="1"/>
  <c r="O321" i="1" s="1"/>
  <c r="P321" i="1" s="1"/>
  <c r="N322" i="1"/>
  <c r="O322" i="1"/>
  <c r="P322" i="1"/>
  <c r="N324" i="1"/>
  <c r="O324" i="1" s="1"/>
  <c r="P324" i="1" s="1"/>
  <c r="N325" i="1"/>
  <c r="O325" i="1"/>
  <c r="P325" i="1" s="1"/>
  <c r="N326" i="1"/>
  <c r="O326" i="1" s="1"/>
  <c r="P326" i="1" s="1"/>
  <c r="N327" i="1"/>
  <c r="O327" i="1"/>
  <c r="P327" i="1"/>
  <c r="N329" i="1"/>
  <c r="O329" i="1" s="1"/>
  <c r="P329" i="1" s="1"/>
  <c r="N330" i="1"/>
  <c r="O330" i="1"/>
  <c r="P330" i="1" s="1"/>
  <c r="N331" i="1"/>
  <c r="O331" i="1"/>
  <c r="P331" i="1"/>
  <c r="N332" i="1"/>
  <c r="O332" i="1"/>
  <c r="P332" i="1"/>
  <c r="N334" i="1"/>
  <c r="O334" i="1" s="1"/>
  <c r="P334" i="1" s="1"/>
  <c r="N335" i="1"/>
  <c r="O335" i="1"/>
  <c r="P335" i="1" s="1"/>
  <c r="N336" i="1"/>
  <c r="O336" i="1"/>
  <c r="P336" i="1"/>
  <c r="N337" i="1"/>
  <c r="O337" i="1"/>
  <c r="P337" i="1"/>
  <c r="N339" i="1"/>
  <c r="O339" i="1" s="1"/>
  <c r="P339" i="1" s="1"/>
  <c r="N340" i="1"/>
  <c r="O340" i="1"/>
  <c r="P340" i="1" s="1"/>
  <c r="N341" i="1"/>
  <c r="O341" i="1"/>
  <c r="P341" i="1"/>
  <c r="N342" i="1"/>
  <c r="O342" i="1"/>
  <c r="P342" i="1"/>
  <c r="N344" i="1"/>
  <c r="O344" i="1" s="1"/>
  <c r="P344" i="1" s="1"/>
  <c r="N345" i="1"/>
  <c r="O345" i="1"/>
  <c r="P345" i="1" s="1"/>
  <c r="N346" i="1"/>
  <c r="O346" i="1" s="1"/>
  <c r="P346" i="1" s="1"/>
  <c r="N347" i="1"/>
  <c r="O347" i="1"/>
  <c r="P347" i="1"/>
  <c r="N349" i="1"/>
  <c r="O349" i="1" s="1"/>
  <c r="P349" i="1" s="1"/>
  <c r="N350" i="1"/>
  <c r="O350" i="1"/>
  <c r="P350" i="1" s="1"/>
  <c r="N351" i="1"/>
  <c r="O351" i="1" s="1"/>
  <c r="P351" i="1" s="1"/>
  <c r="N352" i="1"/>
  <c r="O352" i="1"/>
  <c r="P352" i="1"/>
  <c r="N354" i="1"/>
  <c r="O354" i="1" s="1"/>
  <c r="P354" i="1" s="1"/>
  <c r="N355" i="1"/>
  <c r="O355" i="1"/>
  <c r="P355" i="1" s="1"/>
  <c r="N356" i="1"/>
  <c r="O356" i="1" s="1"/>
  <c r="P356" i="1" s="1"/>
  <c r="N357" i="1"/>
  <c r="O357" i="1"/>
  <c r="P357" i="1"/>
  <c r="N359" i="1"/>
  <c r="O359" i="1" s="1"/>
  <c r="P359" i="1" s="1"/>
  <c r="N360" i="1"/>
  <c r="O360" i="1"/>
  <c r="P360" i="1" s="1"/>
  <c r="N361" i="1"/>
  <c r="O361" i="1" s="1"/>
  <c r="P361" i="1" s="1"/>
  <c r="N362" i="1"/>
  <c r="O362" i="1"/>
  <c r="P362" i="1"/>
  <c r="N364" i="1"/>
  <c r="O364" i="1" s="1"/>
  <c r="P364" i="1" s="1"/>
  <c r="N365" i="1"/>
  <c r="O365" i="1"/>
  <c r="P365" i="1" s="1"/>
  <c r="N367" i="1"/>
  <c r="O367" i="1" s="1"/>
  <c r="P367" i="1" s="1"/>
  <c r="N368" i="1"/>
  <c r="O368" i="1"/>
  <c r="P368" i="1"/>
  <c r="N370" i="1"/>
  <c r="O370" i="1" s="1"/>
  <c r="P370" i="1" s="1"/>
  <c r="N371" i="1"/>
  <c r="O371" i="1"/>
  <c r="P371" i="1" s="1"/>
  <c r="N373" i="1"/>
  <c r="O373" i="1"/>
  <c r="P373" i="1"/>
  <c r="N374" i="1"/>
  <c r="O374" i="1"/>
  <c r="P374" i="1"/>
  <c r="N376" i="1"/>
  <c r="O376" i="1" s="1"/>
  <c r="P376" i="1" s="1"/>
  <c r="N377" i="1"/>
  <c r="O377" i="1"/>
  <c r="P377" i="1" s="1"/>
  <c r="N379" i="1"/>
  <c r="O379" i="1"/>
  <c r="P379" i="1"/>
  <c r="N380" i="1"/>
  <c r="O380" i="1"/>
  <c r="P380" i="1"/>
  <c r="N382" i="1"/>
  <c r="O382" i="1" s="1"/>
  <c r="P382" i="1" s="1"/>
  <c r="N383" i="1"/>
  <c r="O383" i="1"/>
  <c r="P383" i="1" s="1"/>
  <c r="N385" i="1"/>
  <c r="O385" i="1"/>
  <c r="P385" i="1"/>
  <c r="N386" i="1"/>
  <c r="O386" i="1"/>
  <c r="P386" i="1"/>
  <c r="N388" i="1"/>
  <c r="O388" i="1" s="1"/>
  <c r="P388" i="1" s="1"/>
  <c r="N389" i="1"/>
  <c r="O389" i="1"/>
  <c r="P389" i="1" s="1"/>
  <c r="N391" i="1"/>
  <c r="O391" i="1"/>
  <c r="P391" i="1"/>
  <c r="N392" i="1"/>
  <c r="O392" i="1"/>
  <c r="P392" i="1"/>
  <c r="N394" i="1"/>
  <c r="O394" i="1" s="1"/>
  <c r="P394" i="1" s="1"/>
  <c r="N395" i="1"/>
  <c r="O395" i="1"/>
  <c r="P395" i="1" s="1"/>
  <c r="N397" i="1"/>
  <c r="O397" i="1" s="1"/>
  <c r="P397" i="1" s="1"/>
  <c r="N398" i="1"/>
  <c r="O398" i="1" s="1"/>
  <c r="P398" i="1" s="1"/>
  <c r="N400" i="1"/>
  <c r="O400" i="1" s="1"/>
  <c r="P400" i="1" s="1"/>
  <c r="N401" i="1"/>
  <c r="O401" i="1"/>
  <c r="P401" i="1" s="1"/>
  <c r="N403" i="1"/>
  <c r="O403" i="1"/>
  <c r="P403" i="1"/>
  <c r="N404" i="1"/>
  <c r="O404" i="1" s="1"/>
  <c r="P404" i="1" s="1"/>
  <c r="N406" i="1"/>
  <c r="O406" i="1" s="1"/>
  <c r="P406" i="1" s="1"/>
  <c r="N407" i="1"/>
  <c r="O407" i="1"/>
  <c r="P407" i="1" s="1"/>
  <c r="N409" i="1"/>
  <c r="O409" i="1" s="1"/>
  <c r="P409" i="1" s="1"/>
  <c r="N410" i="1"/>
  <c r="O410" i="1" s="1"/>
  <c r="P410" i="1" s="1"/>
  <c r="N412" i="1"/>
  <c r="O412" i="1" s="1"/>
  <c r="P412" i="1" s="1"/>
  <c r="N413" i="1"/>
  <c r="O413" i="1"/>
  <c r="P413" i="1" s="1"/>
  <c r="N415" i="1"/>
  <c r="O415" i="1" s="1"/>
  <c r="P415" i="1" s="1"/>
  <c r="N416" i="1"/>
  <c r="O416" i="1"/>
  <c r="P416" i="1" s="1"/>
  <c r="N418" i="1"/>
  <c r="O418" i="1" s="1"/>
  <c r="P418" i="1" s="1"/>
  <c r="N419" i="1"/>
  <c r="O419" i="1"/>
  <c r="P419" i="1" s="1"/>
  <c r="N421" i="1"/>
  <c r="O421" i="1" s="1"/>
  <c r="P421" i="1" s="1"/>
  <c r="N422" i="1"/>
  <c r="O422" i="1" s="1"/>
  <c r="P422" i="1" s="1"/>
  <c r="N424" i="1"/>
  <c r="O424" i="1" s="1"/>
  <c r="P424" i="1" s="1"/>
  <c r="N425" i="1"/>
  <c r="O425" i="1"/>
  <c r="P425" i="1" s="1"/>
  <c r="N427" i="1"/>
  <c r="O427" i="1" s="1"/>
  <c r="P427" i="1" s="1"/>
  <c r="N428" i="1"/>
  <c r="O428" i="1" s="1"/>
  <c r="P428" i="1" s="1"/>
  <c r="N430" i="1"/>
  <c r="O430" i="1" s="1"/>
  <c r="P430" i="1" s="1"/>
  <c r="N431" i="1"/>
  <c r="O431" i="1"/>
  <c r="P431" i="1" s="1"/>
  <c r="N433" i="1"/>
  <c r="O433" i="1" s="1"/>
  <c r="P433" i="1" s="1"/>
  <c r="N434" i="1"/>
  <c r="O434" i="1" s="1"/>
  <c r="P434" i="1" s="1"/>
  <c r="N436" i="1"/>
  <c r="O436" i="1" s="1"/>
  <c r="P436" i="1" s="1"/>
  <c r="N437" i="1"/>
  <c r="O437" i="1"/>
  <c r="P437" i="1" s="1"/>
  <c r="N439" i="1"/>
  <c r="O439" i="1"/>
  <c r="P439" i="1"/>
  <c r="N440" i="1"/>
  <c r="O440" i="1" s="1"/>
  <c r="P440" i="1" s="1"/>
  <c r="N442" i="1"/>
  <c r="O442" i="1" s="1"/>
  <c r="P442" i="1" s="1"/>
  <c r="N443" i="1"/>
  <c r="O443" i="1"/>
  <c r="P443" i="1" s="1"/>
  <c r="N445" i="1"/>
  <c r="O445" i="1"/>
  <c r="P445" i="1"/>
  <c r="N446" i="1"/>
  <c r="O446" i="1"/>
  <c r="P446" i="1"/>
  <c r="N448" i="1"/>
  <c r="O448" i="1" s="1"/>
  <c r="P448" i="1" s="1"/>
  <c r="N449" i="1"/>
  <c r="O449" i="1"/>
  <c r="P449" i="1" s="1"/>
  <c r="N451" i="1"/>
  <c r="O451" i="1" s="1"/>
  <c r="P451" i="1" s="1"/>
  <c r="N452" i="1"/>
  <c r="O452" i="1"/>
  <c r="P452" i="1" s="1"/>
  <c r="H454" i="1"/>
  <c r="P454" i="1" l="1"/>
  <c r="C31" i="10" l="1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I362" i="1" l="1"/>
  <c r="J362" i="1" s="1"/>
  <c r="L362" i="1" s="1"/>
  <c r="I360" i="1"/>
  <c r="J360" i="1" s="1"/>
  <c r="L360" i="1" s="1"/>
  <c r="I357" i="1"/>
  <c r="J357" i="1" s="1"/>
  <c r="L357" i="1" s="1"/>
  <c r="I355" i="1"/>
  <c r="J355" i="1" s="1"/>
  <c r="L355" i="1" s="1"/>
  <c r="I352" i="1"/>
  <c r="J352" i="1" s="1"/>
  <c r="L352" i="1" s="1"/>
  <c r="I350" i="1"/>
  <c r="J350" i="1" s="1"/>
  <c r="L350" i="1" s="1"/>
  <c r="I347" i="1"/>
  <c r="J347" i="1" s="1"/>
  <c r="L347" i="1" s="1"/>
  <c r="I345" i="1"/>
  <c r="J345" i="1" s="1"/>
  <c r="L345" i="1" s="1"/>
  <c r="I342" i="1"/>
  <c r="J342" i="1" s="1"/>
  <c r="L342" i="1" s="1"/>
  <c r="I340" i="1"/>
  <c r="J340" i="1" s="1"/>
  <c r="L340" i="1" s="1"/>
  <c r="I337" i="1"/>
  <c r="J337" i="1" s="1"/>
  <c r="L337" i="1" s="1"/>
  <c r="I335" i="1"/>
  <c r="J335" i="1" s="1"/>
  <c r="L335" i="1" s="1"/>
  <c r="I332" i="1"/>
  <c r="J332" i="1" s="1"/>
  <c r="L332" i="1" s="1"/>
  <c r="I330" i="1"/>
  <c r="J330" i="1" s="1"/>
  <c r="L330" i="1" s="1"/>
  <c r="I327" i="1"/>
  <c r="J327" i="1" s="1"/>
  <c r="L327" i="1" s="1"/>
  <c r="I325" i="1"/>
  <c r="J325" i="1" s="1"/>
  <c r="L325" i="1" s="1"/>
  <c r="I322" i="1"/>
  <c r="J322" i="1" s="1"/>
  <c r="L322" i="1" s="1"/>
  <c r="I320" i="1"/>
  <c r="J320" i="1" s="1"/>
  <c r="L320" i="1" s="1"/>
  <c r="I317" i="1"/>
  <c r="J317" i="1" s="1"/>
  <c r="L317" i="1" s="1"/>
  <c r="I315" i="1"/>
  <c r="J315" i="1" s="1"/>
  <c r="L315" i="1" s="1"/>
  <c r="I312" i="1"/>
  <c r="J312" i="1" s="1"/>
  <c r="L312" i="1" s="1"/>
  <c r="I310" i="1"/>
  <c r="J310" i="1" s="1"/>
  <c r="L310" i="1" s="1"/>
  <c r="I307" i="1"/>
  <c r="J307" i="1" s="1"/>
  <c r="L307" i="1" s="1"/>
  <c r="I305" i="1"/>
  <c r="J305" i="1" s="1"/>
  <c r="L305" i="1" s="1"/>
  <c r="I302" i="1"/>
  <c r="J302" i="1" s="1"/>
  <c r="L302" i="1" s="1"/>
  <c r="I300" i="1"/>
  <c r="J300" i="1" s="1"/>
  <c r="L300" i="1" s="1"/>
  <c r="I297" i="1"/>
  <c r="J297" i="1" s="1"/>
  <c r="L297" i="1" s="1"/>
  <c r="I295" i="1"/>
  <c r="J295" i="1" s="1"/>
  <c r="L295" i="1" s="1"/>
  <c r="I292" i="1"/>
  <c r="J292" i="1" s="1"/>
  <c r="L292" i="1" s="1"/>
  <c r="I290" i="1"/>
  <c r="J290" i="1" s="1"/>
  <c r="L290" i="1" s="1"/>
  <c r="I287" i="1"/>
  <c r="J287" i="1" s="1"/>
  <c r="L287" i="1" s="1"/>
  <c r="I285" i="1"/>
  <c r="J285" i="1" s="1"/>
  <c r="L285" i="1" s="1"/>
  <c r="I282" i="1"/>
  <c r="J282" i="1" s="1"/>
  <c r="L282" i="1" s="1"/>
  <c r="I280" i="1"/>
  <c r="J280" i="1" s="1"/>
  <c r="L280" i="1" s="1"/>
  <c r="I277" i="1"/>
  <c r="J277" i="1" s="1"/>
  <c r="L277" i="1" s="1"/>
  <c r="I275" i="1"/>
  <c r="J275" i="1" s="1"/>
  <c r="L275" i="1" s="1"/>
  <c r="I272" i="1"/>
  <c r="J272" i="1" s="1"/>
  <c r="L272" i="1" s="1"/>
  <c r="I270" i="1"/>
  <c r="J270" i="1" s="1"/>
  <c r="L270" i="1" s="1"/>
  <c r="I267" i="1"/>
  <c r="J267" i="1" s="1"/>
  <c r="L267" i="1" s="1"/>
  <c r="I265" i="1"/>
  <c r="J265" i="1" s="1"/>
  <c r="L265" i="1" s="1"/>
  <c r="I262" i="1"/>
  <c r="J262" i="1" s="1"/>
  <c r="L262" i="1" s="1"/>
  <c r="I260" i="1"/>
  <c r="J260" i="1" s="1"/>
  <c r="L260" i="1" s="1"/>
  <c r="I257" i="1"/>
  <c r="J257" i="1" s="1"/>
  <c r="L257" i="1" s="1"/>
  <c r="I255" i="1"/>
  <c r="J255" i="1" s="1"/>
  <c r="L255" i="1" s="1"/>
  <c r="I252" i="1"/>
  <c r="J252" i="1" s="1"/>
  <c r="L252" i="1" s="1"/>
  <c r="I250" i="1"/>
  <c r="J250" i="1" s="1"/>
  <c r="L250" i="1" s="1"/>
  <c r="I247" i="1"/>
  <c r="J247" i="1" s="1"/>
  <c r="L247" i="1" s="1"/>
  <c r="I245" i="1"/>
  <c r="J245" i="1" s="1"/>
  <c r="L245" i="1" s="1"/>
  <c r="I242" i="1"/>
  <c r="J242" i="1" s="1"/>
  <c r="L242" i="1" s="1"/>
  <c r="I240" i="1"/>
  <c r="J240" i="1" s="1"/>
  <c r="L240" i="1" s="1"/>
  <c r="I237" i="1"/>
  <c r="J237" i="1" s="1"/>
  <c r="L237" i="1" s="1"/>
  <c r="I235" i="1"/>
  <c r="J235" i="1" s="1"/>
  <c r="L235" i="1" s="1"/>
  <c r="I232" i="1"/>
  <c r="J232" i="1" s="1"/>
  <c r="L232" i="1" s="1"/>
  <c r="I230" i="1"/>
  <c r="J230" i="1" s="1"/>
  <c r="L230" i="1" s="1"/>
  <c r="I227" i="1"/>
  <c r="J227" i="1" s="1"/>
  <c r="L227" i="1" s="1"/>
  <c r="I225" i="1"/>
  <c r="J225" i="1" s="1"/>
  <c r="L225" i="1" s="1"/>
  <c r="I222" i="1"/>
  <c r="J222" i="1" s="1"/>
  <c r="L222" i="1" s="1"/>
  <c r="I220" i="1"/>
  <c r="J220" i="1" s="1"/>
  <c r="L220" i="1" s="1"/>
  <c r="I217" i="1"/>
  <c r="J217" i="1" s="1"/>
  <c r="L217" i="1" s="1"/>
  <c r="I215" i="1"/>
  <c r="J215" i="1" s="1"/>
  <c r="L215" i="1" s="1"/>
  <c r="I212" i="1"/>
  <c r="J212" i="1" s="1"/>
  <c r="L212" i="1" s="1"/>
  <c r="I210" i="1"/>
  <c r="J210" i="1" s="1"/>
  <c r="L210" i="1" s="1"/>
  <c r="I207" i="1"/>
  <c r="J207" i="1" s="1"/>
  <c r="L207" i="1" s="1"/>
  <c r="I205" i="1"/>
  <c r="J205" i="1" s="1"/>
  <c r="L205" i="1" s="1"/>
  <c r="I202" i="1"/>
  <c r="J202" i="1" s="1"/>
  <c r="L202" i="1" s="1"/>
  <c r="I200" i="1"/>
  <c r="J200" i="1" s="1"/>
  <c r="L200" i="1" s="1"/>
  <c r="I197" i="1"/>
  <c r="J197" i="1" s="1"/>
  <c r="L197" i="1" s="1"/>
  <c r="I195" i="1"/>
  <c r="J195" i="1" s="1"/>
  <c r="L195" i="1" s="1"/>
  <c r="I192" i="1"/>
  <c r="J192" i="1" s="1"/>
  <c r="L192" i="1" s="1"/>
  <c r="I190" i="1"/>
  <c r="J190" i="1" s="1"/>
  <c r="L190" i="1" s="1"/>
  <c r="I187" i="1"/>
  <c r="J187" i="1" s="1"/>
  <c r="L187" i="1" s="1"/>
  <c r="I185" i="1"/>
  <c r="J185" i="1" s="1"/>
  <c r="L185" i="1" s="1"/>
  <c r="I182" i="1"/>
  <c r="J182" i="1" s="1"/>
  <c r="L182" i="1" s="1"/>
  <c r="I180" i="1"/>
  <c r="J180" i="1" s="1"/>
  <c r="L180" i="1" s="1"/>
  <c r="I177" i="1"/>
  <c r="J177" i="1" s="1"/>
  <c r="L177" i="1" s="1"/>
  <c r="I175" i="1"/>
  <c r="J175" i="1" s="1"/>
  <c r="L175" i="1" s="1"/>
  <c r="I172" i="1"/>
  <c r="J172" i="1" s="1"/>
  <c r="L172" i="1" s="1"/>
  <c r="I170" i="1"/>
  <c r="J170" i="1" s="1"/>
  <c r="L170" i="1" s="1"/>
  <c r="I167" i="1"/>
  <c r="J167" i="1" s="1"/>
  <c r="L167" i="1" s="1"/>
  <c r="I165" i="1"/>
  <c r="J165" i="1" s="1"/>
  <c r="L165" i="1" s="1"/>
  <c r="I162" i="1"/>
  <c r="J162" i="1" s="1"/>
  <c r="L162" i="1" s="1"/>
  <c r="I160" i="1"/>
  <c r="J160" i="1" s="1"/>
  <c r="L160" i="1" s="1"/>
  <c r="I157" i="1"/>
  <c r="J157" i="1" s="1"/>
  <c r="L157" i="1" s="1"/>
  <c r="I155" i="1"/>
  <c r="J155" i="1" s="1"/>
  <c r="L155" i="1" s="1"/>
  <c r="I152" i="1"/>
  <c r="J152" i="1" s="1"/>
  <c r="L152" i="1" s="1"/>
  <c r="I150" i="1"/>
  <c r="J150" i="1" s="1"/>
  <c r="L150" i="1" s="1"/>
  <c r="I147" i="1"/>
  <c r="J147" i="1" s="1"/>
  <c r="L147" i="1" s="1"/>
  <c r="I145" i="1"/>
  <c r="J145" i="1" s="1"/>
  <c r="L145" i="1" s="1"/>
  <c r="I142" i="1"/>
  <c r="J142" i="1" s="1"/>
  <c r="L142" i="1" s="1"/>
  <c r="I140" i="1"/>
  <c r="J140" i="1" s="1"/>
  <c r="L140" i="1" s="1"/>
  <c r="I137" i="1"/>
  <c r="J137" i="1" s="1"/>
  <c r="L137" i="1" s="1"/>
  <c r="I135" i="1"/>
  <c r="J135" i="1" s="1"/>
  <c r="L135" i="1" s="1"/>
  <c r="I132" i="1"/>
  <c r="J132" i="1" s="1"/>
  <c r="L132" i="1" s="1"/>
  <c r="I130" i="1"/>
  <c r="J130" i="1" s="1"/>
  <c r="L130" i="1" s="1"/>
  <c r="I127" i="1"/>
  <c r="J127" i="1" s="1"/>
  <c r="L127" i="1" s="1"/>
  <c r="I125" i="1"/>
  <c r="J125" i="1" s="1"/>
  <c r="L125" i="1" s="1"/>
  <c r="I122" i="1"/>
  <c r="J122" i="1" s="1"/>
  <c r="L122" i="1" s="1"/>
  <c r="I120" i="1"/>
  <c r="J120" i="1" s="1"/>
  <c r="L120" i="1" s="1"/>
  <c r="I117" i="1"/>
  <c r="J117" i="1" s="1"/>
  <c r="L117" i="1" s="1"/>
  <c r="I115" i="1"/>
  <c r="J115" i="1" s="1"/>
  <c r="L115" i="1" s="1"/>
  <c r="I112" i="1"/>
  <c r="J112" i="1" s="1"/>
  <c r="L112" i="1" s="1"/>
  <c r="I110" i="1"/>
  <c r="J110" i="1" s="1"/>
  <c r="L110" i="1" s="1"/>
  <c r="I107" i="1"/>
  <c r="J107" i="1" s="1"/>
  <c r="L107" i="1" s="1"/>
  <c r="I105" i="1"/>
  <c r="J105" i="1" s="1"/>
  <c r="L105" i="1" s="1"/>
  <c r="I102" i="1"/>
  <c r="J102" i="1" s="1"/>
  <c r="L102" i="1" s="1"/>
  <c r="I100" i="1"/>
  <c r="J100" i="1" s="1"/>
  <c r="L100" i="1" s="1"/>
  <c r="I97" i="1"/>
  <c r="J97" i="1" s="1"/>
  <c r="L97" i="1" s="1"/>
  <c r="I95" i="1"/>
  <c r="J95" i="1" s="1"/>
  <c r="L95" i="1" s="1"/>
  <c r="I92" i="1"/>
  <c r="J92" i="1" s="1"/>
  <c r="L92" i="1" s="1"/>
  <c r="I90" i="1"/>
  <c r="J90" i="1" s="1"/>
  <c r="L90" i="1" s="1"/>
  <c r="I87" i="1"/>
  <c r="J87" i="1" s="1"/>
  <c r="L87" i="1" s="1"/>
  <c r="I85" i="1"/>
  <c r="J85" i="1" s="1"/>
  <c r="L85" i="1" s="1"/>
  <c r="I82" i="1"/>
  <c r="J82" i="1" s="1"/>
  <c r="L82" i="1" s="1"/>
  <c r="I80" i="1"/>
  <c r="J80" i="1" s="1"/>
  <c r="L80" i="1" s="1"/>
  <c r="I77" i="1"/>
  <c r="J77" i="1" s="1"/>
  <c r="L77" i="1" s="1"/>
  <c r="I75" i="1"/>
  <c r="J75" i="1" s="1"/>
  <c r="L75" i="1" s="1"/>
  <c r="I72" i="1"/>
  <c r="J72" i="1" s="1"/>
  <c r="L72" i="1" s="1"/>
  <c r="I70" i="1"/>
  <c r="J70" i="1" s="1"/>
  <c r="L70" i="1" s="1"/>
  <c r="I67" i="1"/>
  <c r="J67" i="1" s="1"/>
  <c r="L67" i="1" s="1"/>
  <c r="I65" i="1"/>
  <c r="J65" i="1" s="1"/>
  <c r="L65" i="1" s="1"/>
  <c r="I62" i="1"/>
  <c r="J62" i="1" s="1"/>
  <c r="L62" i="1" s="1"/>
  <c r="I60" i="1"/>
  <c r="J60" i="1" s="1"/>
  <c r="L60" i="1" s="1"/>
  <c r="I57" i="1"/>
  <c r="J57" i="1" s="1"/>
  <c r="L57" i="1" s="1"/>
  <c r="I55" i="1"/>
  <c r="J55" i="1" s="1"/>
  <c r="L55" i="1" s="1"/>
  <c r="I52" i="1"/>
  <c r="J52" i="1" s="1"/>
  <c r="L52" i="1" s="1"/>
  <c r="I50" i="1"/>
  <c r="J50" i="1" s="1"/>
  <c r="L50" i="1" s="1"/>
  <c r="I47" i="1"/>
  <c r="J47" i="1" s="1"/>
  <c r="L47" i="1" s="1"/>
  <c r="I45" i="1"/>
  <c r="J45" i="1" s="1"/>
  <c r="L45" i="1" s="1"/>
  <c r="I42" i="1"/>
  <c r="J42" i="1" s="1"/>
  <c r="L42" i="1" s="1"/>
  <c r="I40" i="1"/>
  <c r="J40" i="1" s="1"/>
  <c r="L40" i="1" s="1"/>
  <c r="I37" i="1"/>
  <c r="J37" i="1" s="1"/>
  <c r="L37" i="1" s="1"/>
  <c r="I35" i="1"/>
  <c r="J35" i="1" s="1"/>
  <c r="L35" i="1" s="1"/>
  <c r="I32" i="1"/>
  <c r="J32" i="1" s="1"/>
  <c r="L32" i="1" s="1"/>
  <c r="I30" i="1"/>
  <c r="J30" i="1" s="1"/>
  <c r="L30" i="1" s="1"/>
  <c r="I27" i="1"/>
  <c r="J27" i="1" s="1"/>
  <c r="L27" i="1" s="1"/>
  <c r="I25" i="1"/>
  <c r="J25" i="1" s="1"/>
  <c r="L25" i="1" s="1"/>
  <c r="I22" i="1"/>
  <c r="J22" i="1" s="1"/>
  <c r="L22" i="1" s="1"/>
  <c r="I20" i="1"/>
  <c r="J20" i="1" s="1"/>
  <c r="L20" i="1" s="1"/>
  <c r="I17" i="1"/>
  <c r="J17" i="1" s="1"/>
  <c r="L17" i="1" s="1"/>
  <c r="I380" i="1"/>
  <c r="J380" i="1" s="1"/>
  <c r="L380" i="1" s="1"/>
  <c r="I379" i="1"/>
  <c r="J379" i="1" s="1"/>
  <c r="L379" i="1" s="1"/>
  <c r="I377" i="1"/>
  <c r="J377" i="1" s="1"/>
  <c r="L377" i="1" s="1"/>
  <c r="I376" i="1"/>
  <c r="J376" i="1" s="1"/>
  <c r="L376" i="1" s="1"/>
  <c r="I374" i="1"/>
  <c r="J374" i="1" s="1"/>
  <c r="L374" i="1" s="1"/>
  <c r="I373" i="1"/>
  <c r="J373" i="1" s="1"/>
  <c r="L373" i="1" s="1"/>
  <c r="I371" i="1"/>
  <c r="J371" i="1" s="1"/>
  <c r="L371" i="1" s="1"/>
  <c r="I370" i="1"/>
  <c r="J370" i="1" s="1"/>
  <c r="L370" i="1" s="1"/>
  <c r="I368" i="1"/>
  <c r="J368" i="1" s="1"/>
  <c r="L368" i="1" s="1"/>
  <c r="I367" i="1"/>
  <c r="J367" i="1" s="1"/>
  <c r="L367" i="1" s="1"/>
  <c r="I365" i="1"/>
  <c r="J365" i="1" s="1"/>
  <c r="L365" i="1" s="1"/>
  <c r="I364" i="1"/>
  <c r="J364" i="1" s="1"/>
  <c r="L364" i="1" s="1"/>
  <c r="I361" i="1"/>
  <c r="J361" i="1" s="1"/>
  <c r="L361" i="1" s="1"/>
  <c r="I359" i="1"/>
  <c r="J359" i="1" s="1"/>
  <c r="L359" i="1" s="1"/>
  <c r="I356" i="1"/>
  <c r="J356" i="1" s="1"/>
  <c r="L356" i="1" s="1"/>
  <c r="I354" i="1"/>
  <c r="J354" i="1" s="1"/>
  <c r="L354" i="1" s="1"/>
  <c r="I351" i="1"/>
  <c r="J351" i="1" s="1"/>
  <c r="L351" i="1" s="1"/>
  <c r="I349" i="1"/>
  <c r="J349" i="1" s="1"/>
  <c r="L349" i="1" s="1"/>
  <c r="I346" i="1"/>
  <c r="J346" i="1" s="1"/>
  <c r="L346" i="1" s="1"/>
  <c r="I344" i="1"/>
  <c r="J344" i="1" s="1"/>
  <c r="L344" i="1" s="1"/>
  <c r="I341" i="1"/>
  <c r="J341" i="1" s="1"/>
  <c r="L341" i="1" s="1"/>
  <c r="I339" i="1"/>
  <c r="J339" i="1" s="1"/>
  <c r="L339" i="1" s="1"/>
  <c r="I336" i="1"/>
  <c r="J336" i="1" s="1"/>
  <c r="L336" i="1" s="1"/>
  <c r="I334" i="1"/>
  <c r="J334" i="1" s="1"/>
  <c r="L334" i="1" s="1"/>
  <c r="I331" i="1"/>
  <c r="J331" i="1" s="1"/>
  <c r="L331" i="1" s="1"/>
  <c r="I329" i="1"/>
  <c r="J329" i="1" s="1"/>
  <c r="L329" i="1" s="1"/>
  <c r="I326" i="1"/>
  <c r="J326" i="1" s="1"/>
  <c r="L326" i="1" s="1"/>
  <c r="I324" i="1"/>
  <c r="J324" i="1" s="1"/>
  <c r="L324" i="1" s="1"/>
  <c r="I321" i="1"/>
  <c r="J321" i="1" s="1"/>
  <c r="L321" i="1" s="1"/>
  <c r="I319" i="1"/>
  <c r="J319" i="1" s="1"/>
  <c r="L319" i="1" s="1"/>
  <c r="I316" i="1"/>
  <c r="J316" i="1" s="1"/>
  <c r="L316" i="1" s="1"/>
  <c r="I314" i="1"/>
  <c r="J314" i="1" s="1"/>
  <c r="L314" i="1" s="1"/>
  <c r="I311" i="1"/>
  <c r="J311" i="1" s="1"/>
  <c r="L311" i="1" s="1"/>
  <c r="I309" i="1"/>
  <c r="J309" i="1" s="1"/>
  <c r="L309" i="1" s="1"/>
  <c r="I306" i="1"/>
  <c r="J306" i="1" s="1"/>
  <c r="L306" i="1" s="1"/>
  <c r="I304" i="1"/>
  <c r="J304" i="1" s="1"/>
  <c r="L304" i="1" s="1"/>
  <c r="I301" i="1"/>
  <c r="J301" i="1" s="1"/>
  <c r="L301" i="1" s="1"/>
  <c r="I299" i="1"/>
  <c r="J299" i="1" s="1"/>
  <c r="L299" i="1" s="1"/>
  <c r="I296" i="1"/>
  <c r="J296" i="1" s="1"/>
  <c r="L296" i="1" s="1"/>
  <c r="I294" i="1"/>
  <c r="J294" i="1" s="1"/>
  <c r="L294" i="1" s="1"/>
  <c r="I291" i="1"/>
  <c r="J291" i="1" s="1"/>
  <c r="L291" i="1" s="1"/>
  <c r="I289" i="1"/>
  <c r="J289" i="1" s="1"/>
  <c r="L289" i="1" s="1"/>
  <c r="I286" i="1"/>
  <c r="J286" i="1" s="1"/>
  <c r="L286" i="1" s="1"/>
  <c r="I284" i="1"/>
  <c r="J284" i="1" s="1"/>
  <c r="L284" i="1" s="1"/>
  <c r="I281" i="1"/>
  <c r="J281" i="1" s="1"/>
  <c r="L281" i="1" s="1"/>
  <c r="I279" i="1"/>
  <c r="J279" i="1" s="1"/>
  <c r="L279" i="1" s="1"/>
  <c r="I276" i="1"/>
  <c r="J276" i="1" s="1"/>
  <c r="L276" i="1" s="1"/>
  <c r="I274" i="1"/>
  <c r="J274" i="1" s="1"/>
  <c r="L274" i="1" s="1"/>
  <c r="I271" i="1"/>
  <c r="J271" i="1" s="1"/>
  <c r="L271" i="1" s="1"/>
  <c r="I269" i="1"/>
  <c r="J269" i="1" s="1"/>
  <c r="L269" i="1" s="1"/>
  <c r="I266" i="1"/>
  <c r="J266" i="1" s="1"/>
  <c r="L266" i="1" s="1"/>
  <c r="I264" i="1"/>
  <c r="J264" i="1" s="1"/>
  <c r="L264" i="1" s="1"/>
  <c r="I261" i="1"/>
  <c r="J261" i="1" s="1"/>
  <c r="L261" i="1" s="1"/>
  <c r="I259" i="1"/>
  <c r="J259" i="1" s="1"/>
  <c r="L259" i="1" s="1"/>
  <c r="I256" i="1"/>
  <c r="J256" i="1" s="1"/>
  <c r="L256" i="1" s="1"/>
  <c r="I254" i="1"/>
  <c r="J254" i="1" s="1"/>
  <c r="L254" i="1" s="1"/>
  <c r="I251" i="1"/>
  <c r="J251" i="1" s="1"/>
  <c r="L251" i="1" s="1"/>
  <c r="I249" i="1"/>
  <c r="J249" i="1" s="1"/>
  <c r="L249" i="1" s="1"/>
  <c r="I246" i="1"/>
  <c r="J246" i="1" s="1"/>
  <c r="L246" i="1" s="1"/>
  <c r="I244" i="1"/>
  <c r="J244" i="1" s="1"/>
  <c r="L244" i="1" s="1"/>
  <c r="I241" i="1"/>
  <c r="J241" i="1" s="1"/>
  <c r="L241" i="1" s="1"/>
  <c r="I239" i="1"/>
  <c r="J239" i="1" s="1"/>
  <c r="L239" i="1" s="1"/>
  <c r="I236" i="1"/>
  <c r="J236" i="1" s="1"/>
  <c r="L236" i="1" s="1"/>
  <c r="I234" i="1"/>
  <c r="J234" i="1" s="1"/>
  <c r="L234" i="1" s="1"/>
  <c r="I231" i="1"/>
  <c r="J231" i="1" s="1"/>
  <c r="L231" i="1" s="1"/>
  <c r="I229" i="1"/>
  <c r="J229" i="1" s="1"/>
  <c r="L229" i="1" s="1"/>
  <c r="I226" i="1"/>
  <c r="J226" i="1" s="1"/>
  <c r="L226" i="1" s="1"/>
  <c r="I224" i="1"/>
  <c r="J224" i="1" s="1"/>
  <c r="L224" i="1" s="1"/>
  <c r="I221" i="1"/>
  <c r="J221" i="1" s="1"/>
  <c r="L221" i="1" s="1"/>
  <c r="I219" i="1"/>
  <c r="J219" i="1" s="1"/>
  <c r="L219" i="1" s="1"/>
  <c r="I216" i="1"/>
  <c r="J216" i="1" s="1"/>
  <c r="L216" i="1" s="1"/>
  <c r="I214" i="1"/>
  <c r="J214" i="1" s="1"/>
  <c r="L214" i="1" s="1"/>
  <c r="I211" i="1"/>
  <c r="J211" i="1" s="1"/>
  <c r="L211" i="1" s="1"/>
  <c r="I209" i="1"/>
  <c r="J209" i="1" s="1"/>
  <c r="L209" i="1" s="1"/>
  <c r="I206" i="1"/>
  <c r="J206" i="1" s="1"/>
  <c r="L206" i="1" s="1"/>
  <c r="I204" i="1"/>
  <c r="J204" i="1" s="1"/>
  <c r="L204" i="1" s="1"/>
  <c r="I201" i="1"/>
  <c r="J201" i="1" s="1"/>
  <c r="L201" i="1" s="1"/>
  <c r="I199" i="1"/>
  <c r="J199" i="1" s="1"/>
  <c r="L199" i="1" s="1"/>
  <c r="I196" i="1"/>
  <c r="J196" i="1" s="1"/>
  <c r="L196" i="1" s="1"/>
  <c r="I194" i="1"/>
  <c r="J194" i="1" s="1"/>
  <c r="L194" i="1" s="1"/>
  <c r="I191" i="1"/>
  <c r="J191" i="1" s="1"/>
  <c r="L191" i="1" s="1"/>
  <c r="I189" i="1"/>
  <c r="J189" i="1" s="1"/>
  <c r="L189" i="1" s="1"/>
  <c r="I186" i="1"/>
  <c r="J186" i="1" s="1"/>
  <c r="L186" i="1" s="1"/>
  <c r="I184" i="1"/>
  <c r="J184" i="1" s="1"/>
  <c r="L184" i="1" s="1"/>
  <c r="I181" i="1"/>
  <c r="J181" i="1" s="1"/>
  <c r="L181" i="1" s="1"/>
  <c r="I179" i="1"/>
  <c r="J179" i="1" s="1"/>
  <c r="L179" i="1" s="1"/>
  <c r="I176" i="1"/>
  <c r="J176" i="1" s="1"/>
  <c r="L176" i="1" s="1"/>
  <c r="I174" i="1"/>
  <c r="J174" i="1" s="1"/>
  <c r="L174" i="1" s="1"/>
  <c r="I171" i="1"/>
  <c r="J171" i="1" s="1"/>
  <c r="L171" i="1" s="1"/>
  <c r="I169" i="1"/>
  <c r="J169" i="1" s="1"/>
  <c r="L169" i="1" s="1"/>
  <c r="I166" i="1"/>
  <c r="J166" i="1" s="1"/>
  <c r="L166" i="1" s="1"/>
  <c r="I164" i="1"/>
  <c r="J164" i="1" s="1"/>
  <c r="L164" i="1" s="1"/>
  <c r="I161" i="1"/>
  <c r="J161" i="1" s="1"/>
  <c r="L161" i="1" s="1"/>
  <c r="I159" i="1"/>
  <c r="J159" i="1" s="1"/>
  <c r="L159" i="1" s="1"/>
  <c r="I156" i="1"/>
  <c r="J156" i="1" s="1"/>
  <c r="L156" i="1" s="1"/>
  <c r="I154" i="1"/>
  <c r="J154" i="1" s="1"/>
  <c r="L154" i="1" s="1"/>
  <c r="I151" i="1"/>
  <c r="J151" i="1" s="1"/>
  <c r="L151" i="1" s="1"/>
  <c r="I149" i="1"/>
  <c r="J149" i="1" s="1"/>
  <c r="L149" i="1" s="1"/>
  <c r="I146" i="1"/>
  <c r="J146" i="1" s="1"/>
  <c r="L146" i="1" s="1"/>
  <c r="I144" i="1"/>
  <c r="J144" i="1" s="1"/>
  <c r="L144" i="1" s="1"/>
  <c r="I141" i="1"/>
  <c r="J141" i="1" s="1"/>
  <c r="L141" i="1" s="1"/>
  <c r="I139" i="1"/>
  <c r="J139" i="1" s="1"/>
  <c r="L139" i="1" s="1"/>
  <c r="I136" i="1"/>
  <c r="J136" i="1" s="1"/>
  <c r="L136" i="1" s="1"/>
  <c r="I134" i="1"/>
  <c r="J134" i="1" s="1"/>
  <c r="L134" i="1" s="1"/>
  <c r="I131" i="1"/>
  <c r="J131" i="1" s="1"/>
  <c r="L131" i="1" s="1"/>
  <c r="I129" i="1"/>
  <c r="J129" i="1" s="1"/>
  <c r="L129" i="1" s="1"/>
  <c r="I126" i="1"/>
  <c r="J126" i="1" s="1"/>
  <c r="L126" i="1" s="1"/>
  <c r="I124" i="1"/>
  <c r="J124" i="1" s="1"/>
  <c r="L124" i="1" s="1"/>
  <c r="I121" i="1"/>
  <c r="J121" i="1" s="1"/>
  <c r="L121" i="1" s="1"/>
  <c r="I119" i="1"/>
  <c r="J119" i="1" s="1"/>
  <c r="L119" i="1" s="1"/>
  <c r="I116" i="1"/>
  <c r="J116" i="1" s="1"/>
  <c r="L116" i="1" s="1"/>
  <c r="I114" i="1"/>
  <c r="J114" i="1" s="1"/>
  <c r="L114" i="1" s="1"/>
  <c r="I111" i="1"/>
  <c r="J111" i="1" s="1"/>
  <c r="L111" i="1" s="1"/>
  <c r="I109" i="1"/>
  <c r="J109" i="1" s="1"/>
  <c r="L109" i="1" s="1"/>
  <c r="I106" i="1"/>
  <c r="J106" i="1" s="1"/>
  <c r="L106" i="1" s="1"/>
  <c r="I104" i="1"/>
  <c r="J104" i="1" s="1"/>
  <c r="L104" i="1" s="1"/>
  <c r="I101" i="1"/>
  <c r="J101" i="1" s="1"/>
  <c r="L101" i="1" s="1"/>
  <c r="I99" i="1"/>
  <c r="J99" i="1" s="1"/>
  <c r="L99" i="1" s="1"/>
  <c r="I96" i="1"/>
  <c r="J96" i="1" s="1"/>
  <c r="L96" i="1" s="1"/>
  <c r="I94" i="1"/>
  <c r="J94" i="1" s="1"/>
  <c r="L94" i="1" s="1"/>
  <c r="I91" i="1"/>
  <c r="J91" i="1" s="1"/>
  <c r="L91" i="1" s="1"/>
  <c r="I89" i="1"/>
  <c r="J89" i="1" s="1"/>
  <c r="L89" i="1" s="1"/>
  <c r="I86" i="1"/>
  <c r="J86" i="1" s="1"/>
  <c r="L86" i="1" s="1"/>
  <c r="I84" i="1"/>
  <c r="J84" i="1" s="1"/>
  <c r="L84" i="1" s="1"/>
  <c r="I81" i="1"/>
  <c r="J81" i="1" s="1"/>
  <c r="L81" i="1" s="1"/>
  <c r="I79" i="1"/>
  <c r="J79" i="1" s="1"/>
  <c r="L79" i="1" s="1"/>
  <c r="I76" i="1"/>
  <c r="J76" i="1" s="1"/>
  <c r="L76" i="1" s="1"/>
  <c r="I74" i="1"/>
  <c r="J74" i="1" s="1"/>
  <c r="L74" i="1" s="1"/>
  <c r="I71" i="1"/>
  <c r="J71" i="1" s="1"/>
  <c r="L71" i="1" s="1"/>
  <c r="I69" i="1"/>
  <c r="J69" i="1" s="1"/>
  <c r="L69" i="1" s="1"/>
  <c r="I66" i="1"/>
  <c r="J66" i="1" s="1"/>
  <c r="L66" i="1" s="1"/>
  <c r="I64" i="1"/>
  <c r="J64" i="1" s="1"/>
  <c r="L64" i="1" s="1"/>
  <c r="I61" i="1"/>
  <c r="J61" i="1" s="1"/>
  <c r="L61" i="1" s="1"/>
  <c r="I59" i="1"/>
  <c r="J59" i="1" s="1"/>
  <c r="L59" i="1" s="1"/>
  <c r="I56" i="1"/>
  <c r="J56" i="1" s="1"/>
  <c r="L56" i="1" s="1"/>
  <c r="I54" i="1"/>
  <c r="J54" i="1" s="1"/>
  <c r="L54" i="1" s="1"/>
  <c r="I51" i="1"/>
  <c r="J51" i="1" s="1"/>
  <c r="L51" i="1" s="1"/>
  <c r="I49" i="1"/>
  <c r="J49" i="1" s="1"/>
  <c r="L49" i="1" s="1"/>
  <c r="I46" i="1"/>
  <c r="J46" i="1" s="1"/>
  <c r="L46" i="1" s="1"/>
  <c r="I44" i="1"/>
  <c r="J44" i="1" s="1"/>
  <c r="L44" i="1" s="1"/>
  <c r="I41" i="1"/>
  <c r="J41" i="1" s="1"/>
  <c r="L41" i="1" s="1"/>
  <c r="I39" i="1"/>
  <c r="J39" i="1" s="1"/>
  <c r="L39" i="1" s="1"/>
  <c r="I36" i="1"/>
  <c r="J36" i="1" s="1"/>
  <c r="L36" i="1" s="1"/>
  <c r="I34" i="1"/>
  <c r="J34" i="1" s="1"/>
  <c r="L34" i="1" s="1"/>
  <c r="I31" i="1"/>
  <c r="J31" i="1" s="1"/>
  <c r="L31" i="1" s="1"/>
  <c r="I29" i="1"/>
  <c r="J29" i="1" s="1"/>
  <c r="L29" i="1" s="1"/>
  <c r="I26" i="1"/>
  <c r="J26" i="1" s="1"/>
  <c r="L26" i="1" s="1"/>
  <c r="I24" i="1"/>
  <c r="J24" i="1" s="1"/>
  <c r="L24" i="1" s="1"/>
  <c r="I21" i="1"/>
  <c r="J21" i="1" s="1"/>
  <c r="L21" i="1" s="1"/>
  <c r="I19" i="1"/>
  <c r="J19" i="1" s="1"/>
  <c r="L19" i="1" s="1"/>
  <c r="I16" i="1"/>
  <c r="J16" i="1" s="1"/>
  <c r="L16" i="1" s="1"/>
  <c r="I14" i="1"/>
  <c r="I435" i="1" l="1"/>
  <c r="J435" i="1" s="1"/>
  <c r="I436" i="1"/>
  <c r="J436" i="1" s="1"/>
  <c r="L436" i="1" s="1"/>
  <c r="I437" i="1"/>
  <c r="J437" i="1" s="1"/>
  <c r="L437" i="1" s="1"/>
  <c r="I438" i="1"/>
  <c r="J438" i="1" s="1"/>
  <c r="I439" i="1"/>
  <c r="J439" i="1" s="1"/>
  <c r="L439" i="1" s="1"/>
  <c r="I440" i="1"/>
  <c r="J440" i="1" s="1"/>
  <c r="L440" i="1" s="1"/>
  <c r="I441" i="1"/>
  <c r="J441" i="1" s="1"/>
  <c r="I442" i="1"/>
  <c r="J442" i="1" s="1"/>
  <c r="L442" i="1" s="1"/>
  <c r="I443" i="1"/>
  <c r="J443" i="1" s="1"/>
  <c r="L443" i="1" s="1"/>
  <c r="I444" i="1"/>
  <c r="J444" i="1" s="1"/>
  <c r="I445" i="1"/>
  <c r="J445" i="1" s="1"/>
  <c r="L445" i="1" s="1"/>
  <c r="I446" i="1"/>
  <c r="J446" i="1" s="1"/>
  <c r="L446" i="1" s="1"/>
  <c r="I447" i="1"/>
  <c r="J447" i="1" s="1"/>
  <c r="I448" i="1"/>
  <c r="J448" i="1" s="1"/>
  <c r="L448" i="1" s="1"/>
  <c r="I449" i="1"/>
  <c r="J449" i="1" s="1"/>
  <c r="L449" i="1" s="1"/>
  <c r="I450" i="1"/>
  <c r="J450" i="1" s="1"/>
  <c r="I451" i="1"/>
  <c r="J451" i="1" s="1"/>
  <c r="L451" i="1" s="1"/>
  <c r="I452" i="1"/>
  <c r="J452" i="1" s="1"/>
  <c r="L452" i="1" s="1"/>
  <c r="J384" i="1"/>
  <c r="J387" i="1"/>
  <c r="J390" i="1"/>
  <c r="J393" i="1"/>
  <c r="J396" i="1"/>
  <c r="J399" i="1"/>
  <c r="J402" i="1"/>
  <c r="J405" i="1"/>
  <c r="J408" i="1"/>
  <c r="J411" i="1"/>
  <c r="J414" i="1"/>
  <c r="J417" i="1"/>
  <c r="J420" i="1"/>
  <c r="J423" i="1"/>
  <c r="J426" i="1"/>
  <c r="J429" i="1"/>
  <c r="J432" i="1"/>
  <c r="I434" i="1"/>
  <c r="J434" i="1" s="1"/>
  <c r="L434" i="1" s="1"/>
  <c r="I433" i="1"/>
  <c r="J433" i="1" s="1"/>
  <c r="L433" i="1" s="1"/>
  <c r="I431" i="1"/>
  <c r="J431" i="1" s="1"/>
  <c r="L431" i="1" s="1"/>
  <c r="I430" i="1"/>
  <c r="J430" i="1" s="1"/>
  <c r="L430" i="1" s="1"/>
  <c r="I428" i="1"/>
  <c r="J428" i="1" s="1"/>
  <c r="L428" i="1" s="1"/>
  <c r="I427" i="1"/>
  <c r="J427" i="1" s="1"/>
  <c r="L427" i="1" s="1"/>
  <c r="I425" i="1"/>
  <c r="J425" i="1" s="1"/>
  <c r="L425" i="1" s="1"/>
  <c r="I424" i="1"/>
  <c r="J424" i="1" s="1"/>
  <c r="L424" i="1" s="1"/>
  <c r="I422" i="1"/>
  <c r="J422" i="1" s="1"/>
  <c r="L422" i="1" s="1"/>
  <c r="I421" i="1"/>
  <c r="J421" i="1" s="1"/>
  <c r="L421" i="1" s="1"/>
  <c r="I419" i="1"/>
  <c r="J419" i="1" s="1"/>
  <c r="L419" i="1" s="1"/>
  <c r="I418" i="1"/>
  <c r="J418" i="1" s="1"/>
  <c r="L418" i="1" s="1"/>
  <c r="I416" i="1" l="1"/>
  <c r="J416" i="1" s="1"/>
  <c r="L416" i="1" s="1"/>
  <c r="I415" i="1"/>
  <c r="J415" i="1" s="1"/>
  <c r="L415" i="1" s="1"/>
  <c r="I413" i="1"/>
  <c r="J413" i="1" s="1"/>
  <c r="L413" i="1" s="1"/>
  <c r="I412" i="1"/>
  <c r="J412" i="1" s="1"/>
  <c r="L412" i="1" s="1"/>
  <c r="I410" i="1"/>
  <c r="J410" i="1" s="1"/>
  <c r="L410" i="1" s="1"/>
  <c r="I409" i="1"/>
  <c r="J409" i="1" s="1"/>
  <c r="L409" i="1" s="1"/>
  <c r="I407" i="1"/>
  <c r="J407" i="1" s="1"/>
  <c r="L407" i="1" s="1"/>
  <c r="I406" i="1"/>
  <c r="J406" i="1" s="1"/>
  <c r="L406" i="1" s="1"/>
  <c r="I404" i="1"/>
  <c r="J404" i="1" s="1"/>
  <c r="L404" i="1" s="1"/>
  <c r="I403" i="1"/>
  <c r="J403" i="1" s="1"/>
  <c r="L403" i="1" s="1"/>
  <c r="I401" i="1"/>
  <c r="J401" i="1" s="1"/>
  <c r="L401" i="1" s="1"/>
  <c r="I400" i="1"/>
  <c r="J400" i="1" s="1"/>
  <c r="L400" i="1" s="1"/>
  <c r="I398" i="1"/>
  <c r="J398" i="1" s="1"/>
  <c r="L398" i="1" s="1"/>
  <c r="I397" i="1"/>
  <c r="J397" i="1" s="1"/>
  <c r="L397" i="1" s="1"/>
  <c r="I395" i="1"/>
  <c r="J395" i="1" s="1"/>
  <c r="L395" i="1" s="1"/>
  <c r="I394" i="1"/>
  <c r="J394" i="1" s="1"/>
  <c r="L394" i="1" s="1"/>
  <c r="I392" i="1"/>
  <c r="J392" i="1" s="1"/>
  <c r="L392" i="1" s="1"/>
  <c r="I391" i="1"/>
  <c r="J391" i="1" s="1"/>
  <c r="L391" i="1" s="1"/>
  <c r="I389" i="1"/>
  <c r="J389" i="1" s="1"/>
  <c r="L389" i="1" s="1"/>
  <c r="I388" i="1"/>
  <c r="J388" i="1" s="1"/>
  <c r="L388" i="1" s="1"/>
  <c r="I386" i="1"/>
  <c r="J386" i="1" s="1"/>
  <c r="L386" i="1" s="1"/>
  <c r="I385" i="1"/>
  <c r="J385" i="1" s="1"/>
  <c r="L385" i="1" s="1"/>
  <c r="I383" i="1"/>
  <c r="J383" i="1" s="1"/>
  <c r="L383" i="1" s="1"/>
  <c r="I382" i="1" l="1"/>
  <c r="J382" i="1" s="1"/>
  <c r="L382" i="1" s="1"/>
  <c r="I15" i="1"/>
  <c r="J15" i="1" s="1"/>
  <c r="L15" i="1" s="1"/>
  <c r="J14" i="1"/>
  <c r="L14" i="1" s="1"/>
</calcChain>
</file>

<file path=xl/sharedStrings.xml><?xml version="1.0" encoding="utf-8"?>
<sst xmlns="http://schemas.openxmlformats.org/spreadsheetml/2006/main" count="5435" uniqueCount="2400">
  <si>
    <t>Наименование</t>
  </si>
  <si>
    <t>Класс бетона</t>
  </si>
  <si>
    <t>Размеры, мм</t>
  </si>
  <si>
    <t>Вес, кг</t>
  </si>
  <si>
    <t>Цена, Руб.</t>
  </si>
  <si>
    <t>Длина</t>
  </si>
  <si>
    <t>Ширина</t>
  </si>
  <si>
    <t>Высота</t>
  </si>
  <si>
    <t>ПБ 15-12-8</t>
  </si>
  <si>
    <t>B25</t>
  </si>
  <si>
    <t>ПБ 15-12-12,5</t>
  </si>
  <si>
    <t>ПБ 15-15-8</t>
  </si>
  <si>
    <t>ПБ 15-15-12,5</t>
  </si>
  <si>
    <t>ПБ 16-12-8</t>
  </si>
  <si>
    <t>ПБ 16-12-12,5</t>
  </si>
  <si>
    <t>ПБ 16-15-8</t>
  </si>
  <si>
    <t>ПБ 16-15-12,5</t>
  </si>
  <si>
    <t>ПБ 17-12-8</t>
  </si>
  <si>
    <t>ПБ 17-12-12,5</t>
  </si>
  <si>
    <t>ПБ 17-15-8</t>
  </si>
  <si>
    <t>ПБ 17-15-12,5</t>
  </si>
  <si>
    <t>ПБ 18-12-8</t>
  </si>
  <si>
    <t>ПБ 18-12-12,5</t>
  </si>
  <si>
    <t>ПБ 18-15-8</t>
  </si>
  <si>
    <t>ПБ 18-15-12,5</t>
  </si>
  <si>
    <t>ПБ 19-12-8</t>
  </si>
  <si>
    <t>ПБ 19-12-12,5</t>
  </si>
  <si>
    <t>ПБ 19-15-8</t>
  </si>
  <si>
    <t>ПБ 19-15-12,5</t>
  </si>
  <si>
    <t>ПБ 20-12-8</t>
  </si>
  <si>
    <t>ПБ 20-12-12,5</t>
  </si>
  <si>
    <t>ПБ 20-15-8</t>
  </si>
  <si>
    <t>ПБ 20-15-12,5</t>
  </si>
  <si>
    <t>ПБ 21-12-8</t>
  </si>
  <si>
    <t>ПБ 21-12-12,5</t>
  </si>
  <si>
    <t>ПБ 21-15-8</t>
  </si>
  <si>
    <t>ПБ 21-15-12,5</t>
  </si>
  <si>
    <t>ПБ 22-12-8</t>
  </si>
  <si>
    <t>ПБ 22-12-12,5</t>
  </si>
  <si>
    <t>ПБ 22-15-8</t>
  </si>
  <si>
    <t>ПБ 22-15-12,5</t>
  </si>
  <si>
    <t>ПБ 23-12-8</t>
  </si>
  <si>
    <t>ПБ 23-12-12,5</t>
  </si>
  <si>
    <t>ПБ 23-15-8</t>
  </si>
  <si>
    <t>ПБ 23-15-12,5</t>
  </si>
  <si>
    <t>ПБ 24-12-8</t>
  </si>
  <si>
    <t>ПБ 24-12-12,5</t>
  </si>
  <si>
    <t>ПБ 24-15-8</t>
  </si>
  <si>
    <t>ПБ 24-15-12,5</t>
  </si>
  <si>
    <t>ПБ 25-12-8</t>
  </si>
  <si>
    <t>ПБ 25-12-12,5</t>
  </si>
  <si>
    <t>ПБ 25-15-8</t>
  </si>
  <si>
    <t>ПБ 25-15-12,5</t>
  </si>
  <si>
    <t>ПБ 26-12-8</t>
  </si>
  <si>
    <t>ПБ 26-12-12,5</t>
  </si>
  <si>
    <t>ПБ 26-15-8</t>
  </si>
  <si>
    <t>ПБ 26-15-12,5</t>
  </si>
  <si>
    <t>ПБ 27-12-8</t>
  </si>
  <si>
    <t>ПБ 27-12-12,5</t>
  </si>
  <si>
    <t>ПБ 27-15-8</t>
  </si>
  <si>
    <t>ПБ 27-15-12,5</t>
  </si>
  <si>
    <t>ПБ 28-12-8</t>
  </si>
  <si>
    <t>ПБ 28-12-12,5</t>
  </si>
  <si>
    <t>ПБ 28-15-8</t>
  </si>
  <si>
    <t>ПБ 28-15-12,5</t>
  </si>
  <si>
    <t>ПБ 29-12-8</t>
  </si>
  <si>
    <t>ПБ 29-12-12,5</t>
  </si>
  <si>
    <t>ПБ 29-15-8</t>
  </si>
  <si>
    <t>ПБ 29-15-12,5</t>
  </si>
  <si>
    <t>ПБ 30-12-8</t>
  </si>
  <si>
    <t>ПБ 30-12-12,5</t>
  </si>
  <si>
    <t>ПБ 30-15-8</t>
  </si>
  <si>
    <t>ПБ 30-15-12,5</t>
  </si>
  <si>
    <t>ПБ 31-12-8</t>
  </si>
  <si>
    <t>ПБ 31-12-12,5</t>
  </si>
  <si>
    <t>ПБ 31-15-8</t>
  </si>
  <si>
    <t>ПБ 31-15-12,5</t>
  </si>
  <si>
    <t>ПБ 32-12-8</t>
  </si>
  <si>
    <t>ПБ 32-12-12,5</t>
  </si>
  <si>
    <t>ПБ 32-15-8</t>
  </si>
  <si>
    <t>ПБ 32-15-12,5</t>
  </si>
  <si>
    <t>ПБ 33-12-8</t>
  </si>
  <si>
    <t>ПБ 33-12-12,5</t>
  </si>
  <si>
    <t>ПБ 33-15-8</t>
  </si>
  <si>
    <t>ПБ 33-15-12,5</t>
  </si>
  <si>
    <t>ПБ 34-12-8</t>
  </si>
  <si>
    <t>ПБ 34-12-12,5</t>
  </si>
  <si>
    <t>ПБ 34-15-8</t>
  </si>
  <si>
    <t>ПБ 34-15-12,5</t>
  </si>
  <si>
    <t>ПБ 35-12-8</t>
  </si>
  <si>
    <t>ПБ 35-12-12,5</t>
  </si>
  <si>
    <t>ПБ 35-15-8</t>
  </si>
  <si>
    <t>ПБ 35-15-12,5</t>
  </si>
  <si>
    <t>ПБ 36-12-8</t>
  </si>
  <si>
    <t>ПБ 36-12-12,5</t>
  </si>
  <si>
    <t>ПБ 36-15-8</t>
  </si>
  <si>
    <t>ПБ 36-15-12,5</t>
  </si>
  <si>
    <t>ПБ 37-12-8</t>
  </si>
  <si>
    <t>ПБ 37-12-12,5</t>
  </si>
  <si>
    <t>ПБ 37-15-8</t>
  </si>
  <si>
    <t>ПБ 37-15-12,5</t>
  </si>
  <si>
    <t>ПБ 38-12-8</t>
  </si>
  <si>
    <t>ПБ 38-12-12,5</t>
  </si>
  <si>
    <t>ПБ 38-15-8</t>
  </si>
  <si>
    <t>ПБ 38-15-12,5</t>
  </si>
  <si>
    <t>ПБ 39-12-8</t>
  </si>
  <si>
    <t>ПБ 39-12-12,5</t>
  </si>
  <si>
    <t>ПБ 39-15-8</t>
  </si>
  <si>
    <t>ПБ 39-15-12,5</t>
  </si>
  <si>
    <t>ПБ 40-12-8</t>
  </si>
  <si>
    <t>ПБ 40-12-12,5</t>
  </si>
  <si>
    <t>ПБ 40-15-8</t>
  </si>
  <si>
    <t>ПБ 40-15-12,5</t>
  </si>
  <si>
    <t>ПБ 41-12-8</t>
  </si>
  <si>
    <t>ПБ 41-12-12,5</t>
  </si>
  <si>
    <t>ПБ 41-15-8</t>
  </si>
  <si>
    <t>ПБ 41-15-12,5</t>
  </si>
  <si>
    <t>ПБ 42-12-8</t>
  </si>
  <si>
    <t>ПБ 42-12-12,5</t>
  </si>
  <si>
    <t>ПБ 42-15-8</t>
  </si>
  <si>
    <t>ПБ 42-15-12,5</t>
  </si>
  <si>
    <t>ПБ 43-12-8</t>
  </si>
  <si>
    <t>ПБ 43-12-12,5</t>
  </si>
  <si>
    <t>ПБ 43-15-8</t>
  </si>
  <si>
    <t>ПБ 43-15-12,5</t>
  </si>
  <si>
    <t>ПБ 44-12-8</t>
  </si>
  <si>
    <t>ПБ 44-12-12,5</t>
  </si>
  <si>
    <t>ПБ 44-15-8</t>
  </si>
  <si>
    <t>ПБ 44-15-12,5</t>
  </si>
  <si>
    <t>ПБ 45-12-8</t>
  </si>
  <si>
    <t>ПБ 45-12-12,5</t>
  </si>
  <si>
    <t>ПБ 45-15-8</t>
  </si>
  <si>
    <t>ПБ 45-15-12,5</t>
  </si>
  <si>
    <t>ПБ 46-12-8</t>
  </si>
  <si>
    <t>ПБ 46-12-12,5</t>
  </si>
  <si>
    <t>ПБ 46-15-8</t>
  </si>
  <si>
    <t>ПБ 46-15-12,5</t>
  </si>
  <si>
    <t>ПБ 47-12-8</t>
  </si>
  <si>
    <t>ПБ 47-12-12,5</t>
  </si>
  <si>
    <t>ПБ 47-15-8</t>
  </si>
  <si>
    <t>ПБ 47-15-12,5</t>
  </si>
  <si>
    <t>ПБ 48-12-8</t>
  </si>
  <si>
    <t>ПБ 48-12-12,5</t>
  </si>
  <si>
    <t>ПБ 48-15-8</t>
  </si>
  <si>
    <t>ПБ 48-15-12,5</t>
  </si>
  <si>
    <t>ПБ 49-12-8</t>
  </si>
  <si>
    <t>ПБ 49-12-12,5</t>
  </si>
  <si>
    <t>ПБ 49-15-8</t>
  </si>
  <si>
    <t>ПБ 49-15-12,5</t>
  </si>
  <si>
    <t>ПБ 50-12-8</t>
  </si>
  <si>
    <t>ПБ 50-12-12,5</t>
  </si>
  <si>
    <t>ПБ 50-15-8</t>
  </si>
  <si>
    <t>ПБ 50-15-12,5</t>
  </si>
  <si>
    <t>ПБ 51-12-8</t>
  </si>
  <si>
    <t>ПБ 51-12-12,5</t>
  </si>
  <si>
    <t>ПБ 51-15-8</t>
  </si>
  <si>
    <t>ПБ 51-15-12,5</t>
  </si>
  <si>
    <t>ПБ 52-12-8</t>
  </si>
  <si>
    <t>ПБ 52-12-12,5</t>
  </si>
  <si>
    <t>ПБ 52-15-8</t>
  </si>
  <si>
    <t>ПБ 52-15-12,5</t>
  </si>
  <si>
    <t>ПБ 53-12-8</t>
  </si>
  <si>
    <t>ПБ 53-12-12,5</t>
  </si>
  <si>
    <t>ПБ 53-15-8</t>
  </si>
  <si>
    <t>ПБ 53-15-12,5</t>
  </si>
  <si>
    <t>ПБ 54-12-8</t>
  </si>
  <si>
    <t>ПБ 54-12-12,5</t>
  </si>
  <si>
    <t>ПБ 54-15-8</t>
  </si>
  <si>
    <t>ПБ 54-15-12,5</t>
  </si>
  <si>
    <t>ПБ 55-12-8</t>
  </si>
  <si>
    <t>ПБ 55-12-12,5</t>
  </si>
  <si>
    <t>ПБ 55-15-8</t>
  </si>
  <si>
    <t>ПБ 55-15-12,5</t>
  </si>
  <si>
    <t>ПБ 56-12-8</t>
  </si>
  <si>
    <t>ПБ 56-12-12,5</t>
  </si>
  <si>
    <t>ПБ 56-15-8</t>
  </si>
  <si>
    <t>ПБ 56-15-12,5</t>
  </si>
  <si>
    <t>ПБ 57-12-8</t>
  </si>
  <si>
    <t>ПБ 57-12-12,5</t>
  </si>
  <si>
    <t>ПБ 57-15-8</t>
  </si>
  <si>
    <t>ПБ 57-15-12,5</t>
  </si>
  <si>
    <t>ПБ 58-12-8</t>
  </si>
  <si>
    <t>ПБ 58-12-12,5</t>
  </si>
  <si>
    <t>ПБ 58-15-8</t>
  </si>
  <si>
    <t>ПБ 58-15-12,5</t>
  </si>
  <si>
    <t>ПБ 59-12-8</t>
  </si>
  <si>
    <t>ПБ 59-12-12,5</t>
  </si>
  <si>
    <t>ПБ 59-15-8</t>
  </si>
  <si>
    <t>ПБ 59-15-12,5</t>
  </si>
  <si>
    <t>ПБ 60-12-8</t>
  </si>
  <si>
    <t>ПБ 60-12-12,5</t>
  </si>
  <si>
    <t>ПБ 60-15-8</t>
  </si>
  <si>
    <t>ПБ 60-15-12,5</t>
  </si>
  <si>
    <t>ПБ 61-12-8</t>
  </si>
  <si>
    <t>ПБ 61-12-12,5</t>
  </si>
  <si>
    <t>ПБ 61-15-8</t>
  </si>
  <si>
    <t>ПБ 61-15-12,5</t>
  </si>
  <si>
    <t>ПБ 62-12-8</t>
  </si>
  <si>
    <t>ПБ 62-12-12,5</t>
  </si>
  <si>
    <t>ПБ 62-15-8</t>
  </si>
  <si>
    <t>ПБ 62-15-12,5</t>
  </si>
  <si>
    <t>ПБ 63-12-8</t>
  </si>
  <si>
    <t>ПБ 63-12-12,5</t>
  </si>
  <si>
    <t>ПБ 63-15-8</t>
  </si>
  <si>
    <t>ПБ 63-15-12,5</t>
  </si>
  <si>
    <t>ПБ 64-12-8</t>
  </si>
  <si>
    <t>ПБ 64-12-12,5</t>
  </si>
  <si>
    <t>ПБ 64-15-8</t>
  </si>
  <si>
    <t>ПБ 64-15-12,5</t>
  </si>
  <si>
    <t>ПБ 65-12-8</t>
  </si>
  <si>
    <t>ПБ 65-12-12,5</t>
  </si>
  <si>
    <t>ПБ 65-15-8</t>
  </si>
  <si>
    <t>ПБ 65-15-12,5</t>
  </si>
  <si>
    <t>ПБ 66-12-8</t>
  </si>
  <si>
    <t>ПБ 66-12-12,5</t>
  </si>
  <si>
    <t>ПБ 66-15-8</t>
  </si>
  <si>
    <t>ПБ 66-15-12,5</t>
  </si>
  <si>
    <t>ПБ 67-12-8</t>
  </si>
  <si>
    <t>ПБ 67-12-12,5</t>
  </si>
  <si>
    <t>ПБ 67-15-8</t>
  </si>
  <si>
    <t>ПБ 67-15-12,5</t>
  </si>
  <si>
    <t>ПБ 68-12-8</t>
  </si>
  <si>
    <t>ПБ 68-12-12,5</t>
  </si>
  <si>
    <t>ПБ 68-15-8</t>
  </si>
  <si>
    <t>ПБ 68-15-12,5</t>
  </si>
  <si>
    <t>ПБ 69-12-8</t>
  </si>
  <si>
    <t>ПБ 69-12-12,5</t>
  </si>
  <si>
    <t>ПБ 69-15-8</t>
  </si>
  <si>
    <t>ПБ 69-15-12,5</t>
  </si>
  <si>
    <t>ПБ 70-12-8</t>
  </si>
  <si>
    <t>ПБ 70-12-12,5</t>
  </si>
  <si>
    <t>ПБ 70-15-8</t>
  </si>
  <si>
    <t>ПБ 70-15-12,5</t>
  </si>
  <si>
    <t>ПБ 71-12-8</t>
  </si>
  <si>
    <t>ПБ 71-12-12,5</t>
  </si>
  <si>
    <t>ПБ 71-15-8</t>
  </si>
  <si>
    <t>ПБ 71-15-12,5</t>
  </si>
  <si>
    <t>ПБ 72-12-8</t>
  </si>
  <si>
    <t>ПБ 72-12-12,5</t>
  </si>
  <si>
    <t>B35</t>
  </si>
  <si>
    <t>ПБ 72-15-8</t>
  </si>
  <si>
    <t>ПБ 72-15-12,5</t>
  </si>
  <si>
    <t>ПБ 73-12-8</t>
  </si>
  <si>
    <t>ПБ 73-12-12,5</t>
  </si>
  <si>
    <t>ПБ 73-15-8</t>
  </si>
  <si>
    <t>ПБ 73-15-12,5</t>
  </si>
  <si>
    <t>ПБ 74-12-8</t>
  </si>
  <si>
    <t>ПБ 74-12-12,5</t>
  </si>
  <si>
    <t>ПБ 74-15-8</t>
  </si>
  <si>
    <t>ПБ 74-15-12,5</t>
  </si>
  <si>
    <t>ПБ 75-12-8</t>
  </si>
  <si>
    <t>ПБ 75-12-12,5</t>
  </si>
  <si>
    <t>ПБ 75-15-8</t>
  </si>
  <si>
    <t>ПБ 75-15-12,5</t>
  </si>
  <si>
    <t>ПБ 76-12-8</t>
  </si>
  <si>
    <t>ПБ 76-12-12,5</t>
  </si>
  <si>
    <t>ПБ 76-15-8</t>
  </si>
  <si>
    <t>ПБ 76-15-12,5</t>
  </si>
  <si>
    <t>ПБ 77-12-8</t>
  </si>
  <si>
    <t>ПБ 77-12-12,5</t>
  </si>
  <si>
    <t>ПБ 77-15-8</t>
  </si>
  <si>
    <t>ПБ 77-15-12,5</t>
  </si>
  <si>
    <t>ПБ 78-12-8</t>
  </si>
  <si>
    <t>B30</t>
  </si>
  <si>
    <t>ПБ 78-12-12,5</t>
  </si>
  <si>
    <t>ПБ 78-15-8</t>
  </si>
  <si>
    <t>ПБ 78-15-12,5</t>
  </si>
  <si>
    <t>ПБ 79-12-8</t>
  </si>
  <si>
    <t>ПБ 79-12-10</t>
  </si>
  <si>
    <t>ПБ 79-15-8</t>
  </si>
  <si>
    <t>ПБ 79-15-10</t>
  </si>
  <si>
    <t>ПБ 80-12-8</t>
  </si>
  <si>
    <t>ПБ 80-12-10</t>
  </si>
  <si>
    <t>ПБ 80-15-8</t>
  </si>
  <si>
    <t>ПБ 80-15-10</t>
  </si>
  <si>
    <t>ПБ 81-12-8</t>
  </si>
  <si>
    <t>ПБ 81-12-10</t>
  </si>
  <si>
    <t>ПБ 81-15-8</t>
  </si>
  <si>
    <t>ПБ 81-15-10</t>
  </si>
  <si>
    <t>ПБ 82-12-8</t>
  </si>
  <si>
    <t>ПБ 82-12-10</t>
  </si>
  <si>
    <t>ПБ 82-15-8</t>
  </si>
  <si>
    <t>ПБ 82-15-10</t>
  </si>
  <si>
    <t>ПБ 83-12-8</t>
  </si>
  <si>
    <t>ПБ 83-12-10</t>
  </si>
  <si>
    <t>ПБ 83-15-8</t>
  </si>
  <si>
    <t>ПБ 83-15-10</t>
  </si>
  <si>
    <t>ПБ 84-12-8</t>
  </si>
  <si>
    <t>ПБ 84-12-10</t>
  </si>
  <si>
    <t>ПБ 84-15-8</t>
  </si>
  <si>
    <t>ПБ 84-15-10</t>
  </si>
  <si>
    <t>ПБ 85-12-8</t>
  </si>
  <si>
    <t>ПБ 85-15-8</t>
  </si>
  <si>
    <t>ПБ 86-12-8</t>
  </si>
  <si>
    <t>ПБ 86-15-8</t>
  </si>
  <si>
    <t>ПБ 87-12-8</t>
  </si>
  <si>
    <t>ПБ 87-15-8</t>
  </si>
  <si>
    <t>ПБ 88-12-8</t>
  </si>
  <si>
    <t>ПБ 88-15-8</t>
  </si>
  <si>
    <t>ПБ 89-12-8</t>
  </si>
  <si>
    <t>ПБ 89-15-8</t>
  </si>
  <si>
    <t>ПБ 90-12-8</t>
  </si>
  <si>
    <t>ПБ 90-15-8</t>
  </si>
  <si>
    <t>ПБ 91-12-6</t>
  </si>
  <si>
    <t>ПБ 91-15-6</t>
  </si>
  <si>
    <t>ПБ 92-12-6</t>
  </si>
  <si>
    <t>ПБ 92-15-6</t>
  </si>
  <si>
    <t>ПБ 93-12-6</t>
  </si>
  <si>
    <t>ПБ 93-15-6</t>
  </si>
  <si>
    <t>ПБ 94-12-6</t>
  </si>
  <si>
    <t>ПБ 94-15-6</t>
  </si>
  <si>
    <t>ПБ 95-12-6</t>
  </si>
  <si>
    <t>ПБ 95-15-6</t>
  </si>
  <si>
    <t>ПБ 96-12-6</t>
  </si>
  <si>
    <t>ПБ 96-15-6</t>
  </si>
  <si>
    <t>B40</t>
  </si>
  <si>
    <t>ПБ 97-12-6</t>
  </si>
  <si>
    <t>ПБ 97-15-6</t>
  </si>
  <si>
    <t>ПБ 98-12-6</t>
  </si>
  <si>
    <t>ПБ 98-15-6</t>
  </si>
  <si>
    <t>ПБ 99-12-6</t>
  </si>
  <si>
    <t>ПБ 99-15-6</t>
  </si>
  <si>
    <t>ПБ 100-12-6</t>
  </si>
  <si>
    <t>ПБ 100-15-6</t>
  </si>
  <si>
    <t>ПБ 101-12-6</t>
  </si>
  <si>
    <t>ПБ 101-15-6</t>
  </si>
  <si>
    <t>ПБ 102-12-6</t>
  </si>
  <si>
    <t>ПБ 102-15-6</t>
  </si>
  <si>
    <t>ПБ 103-12-4,5</t>
  </si>
  <si>
    <t>ПБ 103-15-4,5</t>
  </si>
  <si>
    <t>ПБ 104-12-4,5</t>
  </si>
  <si>
    <t>ПБ 104-15-4,5</t>
  </si>
  <si>
    <t>ПБ 105-12-4,5</t>
  </si>
  <si>
    <t>ПБ 105-15-4,5</t>
  </si>
  <si>
    <t>ПБ 106-12-4,5</t>
  </si>
  <si>
    <t>ПБ 106-15-4,5</t>
  </si>
  <si>
    <t>ПБ 107-12-4,5</t>
  </si>
  <si>
    <t>ПБ 107-15-4,5</t>
  </si>
  <si>
    <t>ПБ 108-12-4,5</t>
  </si>
  <si>
    <t>ПБ 108-15-4,5</t>
  </si>
  <si>
    <t>ПБ 109-12-3</t>
  </si>
  <si>
    <t>ПБ 109-15-3</t>
  </si>
  <si>
    <t>ПБ 110-12-3</t>
  </si>
  <si>
    <t>ПБ 110-15-3</t>
  </si>
  <si>
    <t>ПБ 111-12-3</t>
  </si>
  <si>
    <t>ПБ 111-15-3</t>
  </si>
  <si>
    <t>ПБ 112-12-3</t>
  </si>
  <si>
    <t>ПБ 112-15-3</t>
  </si>
  <si>
    <t>ПБ 113-12-3</t>
  </si>
  <si>
    <t>ПБ 113-15-3</t>
  </si>
  <si>
    <t>ПБ 114-12-3</t>
  </si>
  <si>
    <t>ПБ 114-15-3</t>
  </si>
  <si>
    <r>
      <t xml:space="preserve">Образец маркировки: </t>
    </r>
    <r>
      <rPr>
        <b/>
        <sz val="10.5"/>
        <color theme="1"/>
        <rFont val="Calibri"/>
        <family val="2"/>
        <charset val="204"/>
        <scheme val="minor"/>
      </rPr>
      <t>ПБ 42.15-8</t>
    </r>
  </si>
  <si>
    <t>Расщифровка:</t>
  </si>
  <si>
    <r>
      <rPr>
        <b/>
        <sz val="10.5"/>
        <color theme="1"/>
        <rFont val="Calibri"/>
        <family val="2"/>
        <charset val="204"/>
        <scheme val="minor"/>
      </rPr>
      <t>ПБ</t>
    </r>
    <r>
      <rPr>
        <sz val="10.5"/>
        <color theme="1"/>
        <rFont val="Calibri"/>
        <family val="2"/>
        <charset val="204"/>
        <scheme val="minor"/>
      </rPr>
      <t xml:space="preserve"> -плита  безопалубочного формования</t>
    </r>
  </si>
  <si>
    <r>
      <rPr>
        <b/>
        <sz val="10.5"/>
        <color theme="1"/>
        <rFont val="Calibri"/>
        <family val="2"/>
        <charset val="204"/>
        <scheme val="minor"/>
      </rPr>
      <t>42</t>
    </r>
    <r>
      <rPr>
        <sz val="10.5"/>
        <color theme="1"/>
        <rFont val="Calibri"/>
        <family val="2"/>
        <charset val="204"/>
        <scheme val="minor"/>
      </rPr>
      <t xml:space="preserve"> - Длина 4200 мм.</t>
    </r>
  </si>
  <si>
    <r>
      <rPr>
        <b/>
        <sz val="10.5"/>
        <color theme="1"/>
        <rFont val="Calibri"/>
        <family val="2"/>
        <charset val="204"/>
        <scheme val="minor"/>
      </rPr>
      <t>15</t>
    </r>
    <r>
      <rPr>
        <sz val="10.5"/>
        <color theme="1"/>
        <rFont val="Calibri"/>
        <family val="2"/>
        <charset val="204"/>
        <scheme val="minor"/>
      </rPr>
      <t xml:space="preserve"> - Ширина 1500 мм.</t>
    </r>
  </si>
  <si>
    <r>
      <rPr>
        <b/>
        <sz val="10.5"/>
        <color theme="1"/>
        <rFont val="Calibri"/>
        <family val="2"/>
        <charset val="204"/>
        <scheme val="minor"/>
      </rPr>
      <t>8</t>
    </r>
    <r>
      <rPr>
        <sz val="10.5"/>
        <color theme="1"/>
        <rFont val="Calibri"/>
        <family val="2"/>
        <charset val="204"/>
        <scheme val="minor"/>
      </rPr>
      <t xml:space="preserve"> - Расчетная нагрузка без учёта собственного веса</t>
    </r>
  </si>
  <si>
    <t>нагрузка</t>
  </si>
  <si>
    <t>длина</t>
  </si>
  <si>
    <t>15-66</t>
  </si>
  <si>
    <t>67-78</t>
  </si>
  <si>
    <t>79-84</t>
  </si>
  <si>
    <t xml:space="preserve"> 85-90</t>
  </si>
  <si>
    <t>91-96</t>
  </si>
  <si>
    <t>97-102</t>
  </si>
  <si>
    <t>103-108</t>
  </si>
  <si>
    <t>109-114</t>
  </si>
  <si>
    <t>ПЛИТА БЕЗОПАЛУБОЧНОГО ФОРМОВАНИЯ
ГОСТ 9561-91</t>
  </si>
  <si>
    <t>ООО "БЕРОТЕК"</t>
  </si>
  <si>
    <t>СВАИ ЗАБИВНЫЕ ЖЕЛЕЗОБЕТОННЫЕ
Серия 1-011.1-10</t>
  </si>
  <si>
    <t>С30-30-1</t>
  </si>
  <si>
    <t>С30-30-2</t>
  </si>
  <si>
    <t>С30-30-3</t>
  </si>
  <si>
    <t>С40-30-1</t>
  </si>
  <si>
    <t>С40-30-2</t>
  </si>
  <si>
    <t>С40-30-3</t>
  </si>
  <si>
    <t>С50-30-1</t>
  </si>
  <si>
    <t>С50-30-2</t>
  </si>
  <si>
    <t>С50-30-3</t>
  </si>
  <si>
    <t>С50-30-4</t>
  </si>
  <si>
    <t>С50-30-5</t>
  </si>
  <si>
    <t>С50-30-6</t>
  </si>
  <si>
    <t>С60-30-2</t>
  </si>
  <si>
    <t>С60-30-3</t>
  </si>
  <si>
    <t>С60-30-5</t>
  </si>
  <si>
    <t>С60-30-6</t>
  </si>
  <si>
    <t>С60-30-7</t>
  </si>
  <si>
    <t>С60-30-8</t>
  </si>
  <si>
    <t>С70-30-4</t>
  </si>
  <si>
    <t>С70-30-5</t>
  </si>
  <si>
    <t>С70-30-6</t>
  </si>
  <si>
    <t>С70-30-8</t>
  </si>
  <si>
    <t>С70-30-9</t>
  </si>
  <si>
    <t>С80-30-4</t>
  </si>
  <si>
    <t>С80-30-5</t>
  </si>
  <si>
    <t>С80-30-6</t>
  </si>
  <si>
    <t>С80-30-8</t>
  </si>
  <si>
    <t>С80-30-9</t>
  </si>
  <si>
    <t>С80-30-10</t>
  </si>
  <si>
    <t>С80-30-11</t>
  </si>
  <si>
    <t>С90-30-5</t>
  </si>
  <si>
    <t>С90-30-6</t>
  </si>
  <si>
    <t>С90-30-8</t>
  </si>
  <si>
    <t>С90-30-9</t>
  </si>
  <si>
    <t>С90-30-10</t>
  </si>
  <si>
    <t>С90-30-11</t>
  </si>
  <si>
    <t>С100-30-6</t>
  </si>
  <si>
    <t>С100-30-8</t>
  </si>
  <si>
    <t>С100-30-9</t>
  </si>
  <si>
    <t>С100-30-10</t>
  </si>
  <si>
    <t>С100-30-11</t>
  </si>
  <si>
    <t>С100-30-12</t>
  </si>
  <si>
    <t>С100-30-13</t>
  </si>
  <si>
    <t>С110-30-8</t>
  </si>
  <si>
    <t>С110-30-9</t>
  </si>
  <si>
    <t>С110-30-10</t>
  </si>
  <si>
    <t>С110-30-11</t>
  </si>
  <si>
    <t>С110-30-12</t>
  </si>
  <si>
    <t>С110-30-13</t>
  </si>
  <si>
    <t>С120-30-8</t>
  </si>
  <si>
    <t>С120-30-9</t>
  </si>
  <si>
    <t>С120-30-10</t>
  </si>
  <si>
    <t>С120-30-11</t>
  </si>
  <si>
    <t>С120-30-12</t>
  </si>
  <si>
    <t>С120-30-13</t>
  </si>
  <si>
    <t>С30-30-1.1</t>
  </si>
  <si>
    <t>С30-30-2.1</t>
  </si>
  <si>
    <t>С30-30-3.1</t>
  </si>
  <si>
    <t>С40-30-1.1</t>
  </si>
  <si>
    <t>С40-30-2.1</t>
  </si>
  <si>
    <t>С40-30-3.1</t>
  </si>
  <si>
    <t>С50-30-1.1</t>
  </si>
  <si>
    <t>С50-30-2.1</t>
  </si>
  <si>
    <t>С50-30-3.1</t>
  </si>
  <si>
    <t>С50-30-4.1</t>
  </si>
  <si>
    <t>С50-30-5.1</t>
  </si>
  <si>
    <t>С50-30-6.1</t>
  </si>
  <si>
    <t>С60-30-2.1</t>
  </si>
  <si>
    <t>С60-30-3.1</t>
  </si>
  <si>
    <t>С60-30-5.1</t>
  </si>
  <si>
    <t>С60-30-6.1</t>
  </si>
  <si>
    <t>С60-30-7.1</t>
  </si>
  <si>
    <t>С60-30-8.1</t>
  </si>
  <si>
    <t>С70-30-4.1</t>
  </si>
  <si>
    <t>С70-30-5.1</t>
  </si>
  <si>
    <t>С70-30-6.1</t>
  </si>
  <si>
    <t>С70-30-8.1</t>
  </si>
  <si>
    <t>С70-30-9.1</t>
  </si>
  <si>
    <t>С80-30-4.1</t>
  </si>
  <si>
    <t>С80-30-5.1</t>
  </si>
  <si>
    <t>С80-30-6.1</t>
  </si>
  <si>
    <t>С80-30-8.1</t>
  </si>
  <si>
    <t>С80-30-9.1</t>
  </si>
  <si>
    <t>С80-30-10.1</t>
  </si>
  <si>
    <t>С80-30-11.1</t>
  </si>
  <si>
    <t>С90-30-5.1</t>
  </si>
  <si>
    <t>С90-30-6.1</t>
  </si>
  <si>
    <t>С90-30-8.1</t>
  </si>
  <si>
    <t>С90-30-9.1</t>
  </si>
  <si>
    <t>С90-30-10.1</t>
  </si>
  <si>
    <t>С90-30-11.1</t>
  </si>
  <si>
    <t>С100-30-6.1</t>
  </si>
  <si>
    <t>С100-30-8.1</t>
  </si>
  <si>
    <t>С100-30-9.1</t>
  </si>
  <si>
    <t>С100-30-10.1</t>
  </si>
  <si>
    <t>С100-30-11.1</t>
  </si>
  <si>
    <t>С100-30-12.1</t>
  </si>
  <si>
    <t>С100-30-13.1</t>
  </si>
  <si>
    <t>С110-30-8.1</t>
  </si>
  <si>
    <t>С110-30-9.1</t>
  </si>
  <si>
    <t>С110-30-10.1</t>
  </si>
  <si>
    <t>С110-30-11.1</t>
  </si>
  <si>
    <t>С110-30-12.1</t>
  </si>
  <si>
    <t>С110-30-13.1</t>
  </si>
  <si>
    <t>С120-30-8.1</t>
  </si>
  <si>
    <t>С120-30-9.1</t>
  </si>
  <si>
    <t>С120-30-10.1</t>
  </si>
  <si>
    <t>С120-30-11.1</t>
  </si>
  <si>
    <t>С120-30-12.1</t>
  </si>
  <si>
    <t>С120-30-13.1</t>
  </si>
  <si>
    <t>С70-30-4.У</t>
  </si>
  <si>
    <t>С70-30-5.У</t>
  </si>
  <si>
    <t>С70-30-6.У</t>
  </si>
  <si>
    <t>С70-30-8.У</t>
  </si>
  <si>
    <t>С70-30-9.У</t>
  </si>
  <si>
    <t>С80-30-4.У</t>
  </si>
  <si>
    <t>С80-30-5.У</t>
  </si>
  <si>
    <t>С80-30-6.У</t>
  </si>
  <si>
    <t>С80-30-8.У</t>
  </si>
  <si>
    <t>С80-30-9.У</t>
  </si>
  <si>
    <t>С80-30-10.У</t>
  </si>
  <si>
    <t>С80-30-11.У</t>
  </si>
  <si>
    <t>С90-30-5.У</t>
  </si>
  <si>
    <t>С90-30-6.У</t>
  </si>
  <si>
    <t>С90-30-8.У</t>
  </si>
  <si>
    <t>С90-30-9.У</t>
  </si>
  <si>
    <t>С90-30-10.У</t>
  </si>
  <si>
    <t>С90-30-11.У</t>
  </si>
  <si>
    <t>С100-30-6.У</t>
  </si>
  <si>
    <t>С100-30-8.У</t>
  </si>
  <si>
    <t>С100-30-9.У</t>
  </si>
  <si>
    <t>С100-30-10.У</t>
  </si>
  <si>
    <t>С100-30-11.У</t>
  </si>
  <si>
    <t>С100-30-12.У</t>
  </si>
  <si>
    <t>С100-30-13.У</t>
  </si>
  <si>
    <t>С110-30-8.У</t>
  </si>
  <si>
    <t>С110-30-9.У</t>
  </si>
  <si>
    <t>С110-30-10.У</t>
  </si>
  <si>
    <t>С110-30-11.У</t>
  </si>
  <si>
    <t>С110-30-12.У</t>
  </si>
  <si>
    <t>С110-30-13.У</t>
  </si>
  <si>
    <t>С120-30-8.У</t>
  </si>
  <si>
    <t>С120-30-9.У</t>
  </si>
  <si>
    <t>С120-30-10.У</t>
  </si>
  <si>
    <t>С120-30-11.У</t>
  </si>
  <si>
    <t>С120-30-12.У</t>
  </si>
  <si>
    <t>С120-30-13.У</t>
  </si>
  <si>
    <r>
      <t xml:space="preserve">Образец маркировки: 
</t>
    </r>
    <r>
      <rPr>
        <b/>
        <sz val="10.5"/>
        <color theme="1"/>
        <rFont val="Calibri"/>
        <family val="2"/>
        <charset val="204"/>
        <scheme val="minor"/>
      </rPr>
      <t>С110-30-12; С110-30-12.1; С110-30-12.У</t>
    </r>
  </si>
  <si>
    <r>
      <rPr>
        <b/>
        <sz val="10.5"/>
        <color theme="1"/>
        <rFont val="Calibri"/>
        <family val="2"/>
        <charset val="204"/>
        <scheme val="minor"/>
      </rPr>
      <t>С</t>
    </r>
    <r>
      <rPr>
        <sz val="10.5"/>
        <color theme="1"/>
        <rFont val="Calibri"/>
        <family val="2"/>
        <charset val="204"/>
        <scheme val="minor"/>
      </rPr>
      <t xml:space="preserve"> - свая сплошного квадратного сечения</t>
    </r>
  </si>
  <si>
    <r>
      <rPr>
        <b/>
        <sz val="10.5"/>
        <color theme="1"/>
        <rFont val="Calibri"/>
        <family val="2"/>
        <charset val="204"/>
        <scheme val="minor"/>
      </rPr>
      <t>110</t>
    </r>
    <r>
      <rPr>
        <sz val="10.5"/>
        <color theme="1"/>
        <rFont val="Calibri"/>
        <family val="2"/>
        <charset val="204"/>
        <scheme val="minor"/>
      </rPr>
      <t xml:space="preserve"> - Длина 11000 мм</t>
    </r>
  </si>
  <si>
    <r>
      <rPr>
        <b/>
        <sz val="10.5"/>
        <color theme="1"/>
        <rFont val="Calibri"/>
        <family val="2"/>
        <charset val="204"/>
        <scheme val="minor"/>
      </rPr>
      <t>30</t>
    </r>
    <r>
      <rPr>
        <sz val="10.5"/>
        <color theme="1"/>
        <rFont val="Calibri"/>
        <family val="2"/>
        <charset val="204"/>
        <scheme val="minor"/>
      </rPr>
      <t xml:space="preserve"> - Сечение 300 мм</t>
    </r>
  </si>
  <si>
    <r>
      <rPr>
        <b/>
        <sz val="10.5"/>
        <color theme="1"/>
        <rFont val="Calibri"/>
        <family val="2"/>
        <charset val="204"/>
        <scheme val="minor"/>
      </rPr>
      <t>12</t>
    </r>
    <r>
      <rPr>
        <sz val="10.5"/>
        <color theme="1"/>
        <rFont val="Calibri"/>
        <family val="2"/>
        <charset val="204"/>
        <scheme val="minor"/>
      </rPr>
      <t xml:space="preserve"> - Тип армирования</t>
    </r>
  </si>
  <si>
    <r>
      <rPr>
        <b/>
        <sz val="10.5"/>
        <color theme="1"/>
        <rFont val="Calibri"/>
        <family val="2"/>
        <charset val="204"/>
        <scheme val="minor"/>
      </rPr>
      <t>.1</t>
    </r>
    <r>
      <rPr>
        <sz val="10.5"/>
        <color theme="1"/>
        <rFont val="Calibri"/>
        <family val="2"/>
        <charset val="204"/>
        <scheme val="minor"/>
      </rPr>
      <t xml:space="preserve"> - Свая с приставным каркасом острия</t>
    </r>
  </si>
  <si>
    <r>
      <rPr>
        <b/>
        <sz val="10.5"/>
        <color theme="1"/>
        <rFont val="Calibri"/>
        <family val="2"/>
        <charset val="204"/>
        <scheme val="minor"/>
      </rPr>
      <t>.У</t>
    </r>
    <r>
      <rPr>
        <sz val="10.5"/>
        <color theme="1"/>
        <rFont val="Calibri"/>
        <family val="2"/>
        <charset val="204"/>
        <scheme val="minor"/>
      </rPr>
      <t xml:space="preserve"> - Свая ударостойкая</t>
    </r>
  </si>
  <si>
    <t>ФУНДАМЕНТНЫЕ БЛОКИ
ГОСТ 13579-78</t>
  </si>
  <si>
    <t>ФБС 24-3-6</t>
  </si>
  <si>
    <t>B7,5</t>
  </si>
  <si>
    <t>ФБС 24-4-6</t>
  </si>
  <si>
    <t>ФБС 24-5-6</t>
  </si>
  <si>
    <t>ФБС 24-6-6</t>
  </si>
  <si>
    <t>ФБС 24-3-3</t>
  </si>
  <si>
    <t>ФБС 24-4-3</t>
  </si>
  <si>
    <t>ФБС 24-5-3</t>
  </si>
  <si>
    <t>ФБС 24-6-3</t>
  </si>
  <si>
    <t>ФБС 12-3-6</t>
  </si>
  <si>
    <t>ФБС 12-4-6</t>
  </si>
  <si>
    <t>ФБС 12-5-6</t>
  </si>
  <si>
    <t>ФБС 12-6-6</t>
  </si>
  <si>
    <t>ФБС 12-3-3</t>
  </si>
  <si>
    <t>ФБС 12-4-3</t>
  </si>
  <si>
    <t>ФБС 12-5-3</t>
  </si>
  <si>
    <t>ФБС 12-6-3</t>
  </si>
  <si>
    <t>ФБС 9-3-6</t>
  </si>
  <si>
    <t>ФБС 9-4-6</t>
  </si>
  <si>
    <t>ФБС 9-5-6</t>
  </si>
  <si>
    <t>ФБС 9-6-6</t>
  </si>
  <si>
    <t>ФБС 9-3-3</t>
  </si>
  <si>
    <t>ФБС 9-4-3</t>
  </si>
  <si>
    <t>ФБС 9-5-3</t>
  </si>
  <si>
    <t>ФБС 9-6-3</t>
  </si>
  <si>
    <t>ФБС 8-3-6</t>
  </si>
  <si>
    <t>ФБС 8-4-6</t>
  </si>
  <si>
    <t>ФБС 8-5-6</t>
  </si>
  <si>
    <t>ФБС 8-6-6</t>
  </si>
  <si>
    <t>ФБС 8-3-3</t>
  </si>
  <si>
    <t>ФБС 8-4-3</t>
  </si>
  <si>
    <t>ФБС 8-5-3</t>
  </si>
  <si>
    <t>ФБС 8-6-3</t>
  </si>
  <si>
    <t>ФБС 6-3-6</t>
  </si>
  <si>
    <t>ФБС 6-4-6</t>
  </si>
  <si>
    <t>ФБС 6-5-6</t>
  </si>
  <si>
    <t>ФБС 6-6-6</t>
  </si>
  <si>
    <t>ФБС 6-3-3</t>
  </si>
  <si>
    <t>ФБС 6-4-3</t>
  </si>
  <si>
    <t>ФБС 6-5-3</t>
  </si>
  <si>
    <t>ФБС 6-6-3</t>
  </si>
  <si>
    <r>
      <t xml:space="preserve">Образец маркировки: 
</t>
    </r>
    <r>
      <rPr>
        <b/>
        <sz val="10.5"/>
        <color theme="1"/>
        <rFont val="Calibri"/>
        <family val="2"/>
        <charset val="204"/>
        <scheme val="minor"/>
      </rPr>
      <t>ФБС 24-4-6</t>
    </r>
  </si>
  <si>
    <r>
      <rPr>
        <b/>
        <sz val="10.5"/>
        <color theme="1"/>
        <rFont val="Calibri"/>
        <family val="2"/>
        <charset val="204"/>
        <scheme val="minor"/>
      </rPr>
      <t xml:space="preserve">ФБС </t>
    </r>
    <r>
      <rPr>
        <sz val="10.5"/>
        <color theme="1"/>
        <rFont val="Calibri"/>
        <family val="2"/>
        <charset val="204"/>
        <scheme val="minor"/>
      </rPr>
      <t>- фундаментный блок</t>
    </r>
  </si>
  <si>
    <r>
      <rPr>
        <b/>
        <sz val="10.5"/>
        <color theme="1"/>
        <rFont val="Calibri"/>
        <family val="2"/>
        <charset val="204"/>
        <scheme val="minor"/>
      </rPr>
      <t>24</t>
    </r>
    <r>
      <rPr>
        <sz val="10.5"/>
        <color theme="1"/>
        <rFont val="Calibri"/>
        <family val="2"/>
        <charset val="204"/>
        <scheme val="minor"/>
      </rPr>
      <t xml:space="preserve"> - Длина 2400 мм</t>
    </r>
  </si>
  <si>
    <r>
      <rPr>
        <b/>
        <sz val="10.5"/>
        <color theme="1"/>
        <rFont val="Calibri"/>
        <family val="2"/>
        <charset val="204"/>
        <scheme val="minor"/>
      </rPr>
      <t>4</t>
    </r>
    <r>
      <rPr>
        <sz val="10.5"/>
        <color theme="1"/>
        <rFont val="Calibri"/>
        <family val="2"/>
        <charset val="204"/>
        <scheme val="minor"/>
      </rPr>
      <t xml:space="preserve"> - Ширина 400 мм</t>
    </r>
  </si>
  <si>
    <r>
      <rPr>
        <b/>
        <sz val="10.5"/>
        <color theme="1"/>
        <rFont val="Calibri"/>
        <family val="2"/>
        <charset val="204"/>
        <scheme val="minor"/>
      </rPr>
      <t>6</t>
    </r>
    <r>
      <rPr>
        <sz val="10.5"/>
        <color theme="1"/>
        <rFont val="Calibri"/>
        <family val="2"/>
        <charset val="204"/>
        <scheme val="minor"/>
      </rPr>
      <t xml:space="preserve"> - Высота 600 мм</t>
    </r>
  </si>
  <si>
    <t>длина, вид</t>
  </si>
  <si>
    <t xml:space="preserve">ПЛИТА ПРЕДВАРИТЕЛЬНО НАПРЯЖЕННАЯ ЖЕЛЕЗОБЕТОННАЯ  </t>
  </si>
  <si>
    <t>B27,5</t>
  </si>
  <si>
    <t>ПАГ-14А800.1-1</t>
  </si>
  <si>
    <t>Элементы колодцев</t>
  </si>
  <si>
    <t>ГОСТ 8020-90 серия 3.900.1-14 выпуск 1</t>
  </si>
  <si>
    <t>Эскиз</t>
  </si>
  <si>
    <t>Маркировка</t>
  </si>
  <si>
    <t>Цена</t>
  </si>
  <si>
    <t>Расход</t>
  </si>
  <si>
    <t>Марка</t>
  </si>
  <si>
    <t>Габариты, мм</t>
  </si>
  <si>
    <t>Вес,</t>
  </si>
  <si>
    <t>Бетона</t>
  </si>
  <si>
    <t>кг</t>
  </si>
  <si>
    <t>Кольца опорные</t>
  </si>
  <si>
    <t>КО 6</t>
  </si>
  <si>
    <t>М200</t>
  </si>
  <si>
    <t>Ø 840 * Ø 580 * 70</t>
  </si>
  <si>
    <t>Плиты перекрытия</t>
  </si>
  <si>
    <t>ПП 10-1</t>
  </si>
  <si>
    <t>Ø 1160 * Ø 700 * 150</t>
  </si>
  <si>
    <t>ПП 10-2</t>
  </si>
  <si>
    <t>1ПП 15-1</t>
  </si>
  <si>
    <t>Ø 1680 * Ø 700 * 150</t>
  </si>
  <si>
    <t>1ПП 15-2</t>
  </si>
  <si>
    <t>1ПП 20-1</t>
  </si>
  <si>
    <t>Ø 2200 * Ø 700 * 160</t>
  </si>
  <si>
    <t>1ПП 20-2</t>
  </si>
  <si>
    <t>Кольца стеновые</t>
  </si>
  <si>
    <t>КС 7.3</t>
  </si>
  <si>
    <t>Ø 700/840 * 70 * 290</t>
  </si>
  <si>
    <t>КС 7.6</t>
  </si>
  <si>
    <t>Ø 700/840 * 70 * 590</t>
  </si>
  <si>
    <t>КС 7.9</t>
  </si>
  <si>
    <t>Ø 700/840 * 70 * 890</t>
  </si>
  <si>
    <t>КС 10.3</t>
  </si>
  <si>
    <t>Ø 1000/1160 * 80 * 290</t>
  </si>
  <si>
    <t>КС 10.6</t>
  </si>
  <si>
    <t>Ø 1000/1160 * 80 * 590</t>
  </si>
  <si>
    <t>КС 10.9</t>
  </si>
  <si>
    <t>Ø 1000/1160 * 80 * 890</t>
  </si>
  <si>
    <t>КС 15.6</t>
  </si>
  <si>
    <t>Ø 1500/1680 * 90 * 590</t>
  </si>
  <si>
    <t>КС 15.9</t>
  </si>
  <si>
    <t>Ø 1500/1680 * 90 * 890</t>
  </si>
  <si>
    <t>КС 20.6</t>
  </si>
  <si>
    <t>Ø 2000/2200 * 100 * 590</t>
  </si>
  <si>
    <t>КС 20.9</t>
  </si>
  <si>
    <t>Ø 2000/2200 * 100 * 890</t>
  </si>
  <si>
    <t>Плиты днища</t>
  </si>
  <si>
    <t>ПН 10</t>
  </si>
  <si>
    <t>Ø 1160  * 150</t>
  </si>
  <si>
    <t>ПН 10 ГОСТ</t>
  </si>
  <si>
    <t>Ø 1500  * 100</t>
  </si>
  <si>
    <t>ПН 15</t>
  </si>
  <si>
    <t>Ø 1680  * 150</t>
  </si>
  <si>
    <t>ПН 20</t>
  </si>
  <si>
    <t>Ø 2200  * 150</t>
  </si>
  <si>
    <t>Плита опорная</t>
  </si>
  <si>
    <t>ПО 10</t>
  </si>
  <si>
    <t>М250</t>
  </si>
  <si>
    <t>1700 * 1700 * 150 Ø 1000</t>
  </si>
  <si>
    <t>Плита дорожная с нишей для люка</t>
  </si>
  <si>
    <t>ПД 6</t>
  </si>
  <si>
    <t>2500 * 1750 * 220 Ø 580</t>
  </si>
  <si>
    <t>ПД 10</t>
  </si>
  <si>
    <t>2800 * 2000 * 220 Ø 1000</t>
  </si>
  <si>
    <t>ГОСТ 8020-68 серия 3.900-3 выпуск 7</t>
  </si>
  <si>
    <t>КЦО 1</t>
  </si>
  <si>
    <t>КЦП 1-10-1</t>
  </si>
  <si>
    <t>КЦП 1-10-2</t>
  </si>
  <si>
    <t>КЦП 1-15-1</t>
  </si>
  <si>
    <t>КЦП 1-15-2</t>
  </si>
  <si>
    <t>КЦП 1-20-1</t>
  </si>
  <si>
    <t>КЦП 1-20-2</t>
  </si>
  <si>
    <t>КЦ 7-3</t>
  </si>
  <si>
    <t>КЦ 7-6</t>
  </si>
  <si>
    <t>КЦ 7-9</t>
  </si>
  <si>
    <t>КЦ 10-3</t>
  </si>
  <si>
    <t>КЦ 10-6</t>
  </si>
  <si>
    <t>КЦ 10-9</t>
  </si>
  <si>
    <t>КЦ 15-6</t>
  </si>
  <si>
    <t>КЦ 15-9</t>
  </si>
  <si>
    <t>КЦ 20-6</t>
  </si>
  <si>
    <t>КЦ 20-9</t>
  </si>
  <si>
    <t>КЦД 10</t>
  </si>
  <si>
    <t>КЦД 10 ГОСТ</t>
  </si>
  <si>
    <t>КЦД 15</t>
  </si>
  <si>
    <t>КЦД 20</t>
  </si>
  <si>
    <t>КЦО 2</t>
  </si>
  <si>
    <t>М300</t>
  </si>
  <si>
    <t>КЦО 3</t>
  </si>
  <si>
    <t>КЦО 4</t>
  </si>
  <si>
    <t>Приставки деревянных опор ЛЭП</t>
  </si>
  <si>
    <t>ГОСТ 14295-75 серия 3.407-57/87</t>
  </si>
  <si>
    <t>Приставки ПТ</t>
  </si>
  <si>
    <t>ПТ 33-2</t>
  </si>
  <si>
    <t>М350</t>
  </si>
  <si>
    <t>3250 * 100/180 * 220</t>
  </si>
  <si>
    <t>ПТ 33-3</t>
  </si>
  <si>
    <t>ПТ 33-4</t>
  </si>
  <si>
    <t>ПТ 43-1</t>
  </si>
  <si>
    <t>4250 * 100/180 * 220</t>
  </si>
  <si>
    <t>ПТ 43-2</t>
  </si>
  <si>
    <t>серия 1.225-2</t>
  </si>
  <si>
    <t>Опорные плиты для прогонов</t>
  </si>
  <si>
    <t>ОП 4.4Т</t>
  </si>
  <si>
    <t>380 * 380 * 140</t>
  </si>
  <si>
    <t>ОП 5.2Т</t>
  </si>
  <si>
    <t>510 * 250 * 140</t>
  </si>
  <si>
    <t>ОП 5.4Т</t>
  </si>
  <si>
    <t>510 * 380 * 140</t>
  </si>
  <si>
    <t>ОП 6.2Т</t>
  </si>
  <si>
    <t>640 * 250 * 220</t>
  </si>
  <si>
    <t>ОП 6.4Т</t>
  </si>
  <si>
    <t>640 * 380 * 220</t>
  </si>
  <si>
    <t>Прогоны ПРГ</t>
  </si>
  <si>
    <t>ПРГ 60.2.5-4</t>
  </si>
  <si>
    <t>5980 * 200 * 500</t>
  </si>
  <si>
    <t>ПРГ 36.1.4-4</t>
  </si>
  <si>
    <t>3580 * 120 * 400</t>
  </si>
  <si>
    <t>ПРГ 32.1.4-4</t>
  </si>
  <si>
    <t>3180 * 120 * 400</t>
  </si>
  <si>
    <t>ПРГ 28.1.3-4</t>
  </si>
  <si>
    <t>2780 * 120 * 300</t>
  </si>
  <si>
    <t>Перемычки брусковые и плитные</t>
  </si>
  <si>
    <t>ГОСТ 984-84 Серия 1.038.1-1</t>
  </si>
  <si>
    <t>Перемычки брусковые сечением 1ПБ  120*65 мм)</t>
  </si>
  <si>
    <t>1ПБ 10-1-п</t>
  </si>
  <si>
    <t>1030 * 120 * 65</t>
  </si>
  <si>
    <t>1ПБ 13-1-п</t>
  </si>
  <si>
    <t>1290 * 120 * 65</t>
  </si>
  <si>
    <t>1ПБ 16-1-п</t>
  </si>
  <si>
    <t>1550 * 120 * 65</t>
  </si>
  <si>
    <t>Перемычки брусковые сечением 2ПБ (120*140 мм)</t>
  </si>
  <si>
    <t>2ПБ 10-1-п</t>
  </si>
  <si>
    <t>1030 * 120 * 140</t>
  </si>
  <si>
    <t>2ПБ 13-1-п</t>
  </si>
  <si>
    <t>1290 * 120 * 140</t>
  </si>
  <si>
    <t>2ПБ 16-2-п</t>
  </si>
  <si>
    <t>1550 * 120 * 140</t>
  </si>
  <si>
    <t>2ПБ 17-2-п</t>
  </si>
  <si>
    <t>1680 * 120 * 140</t>
  </si>
  <si>
    <t>2ПБ 19-3-п</t>
  </si>
  <si>
    <t>1940 * 120 * 140</t>
  </si>
  <si>
    <t>2ПБ 22-3-п</t>
  </si>
  <si>
    <t>2200 * 120 * 140</t>
  </si>
  <si>
    <t>2ПБ 25-3-п</t>
  </si>
  <si>
    <t>2460 * 120 * 140</t>
  </si>
  <si>
    <t>2ПБ 26-4-п</t>
  </si>
  <si>
    <t>2590 * 120 * 140</t>
  </si>
  <si>
    <t>2ПБ 29-4-п</t>
  </si>
  <si>
    <t>2850 * 120 * 140</t>
  </si>
  <si>
    <t>2ПБ 30-4-п</t>
  </si>
  <si>
    <t>2980 * 120 * 140</t>
  </si>
  <si>
    <t>Перемычки брусковые сечением 3ПБ (120*220 мм)</t>
  </si>
  <si>
    <t>3ПБ 13-37-п</t>
  </si>
  <si>
    <t>1290 * 120 * 220</t>
  </si>
  <si>
    <t>3ПБ 16-37-п</t>
  </si>
  <si>
    <t>1550 * 120 * 220</t>
  </si>
  <si>
    <t>3ПБ 18-8-п</t>
  </si>
  <si>
    <t>1810 * 120 * 220</t>
  </si>
  <si>
    <t>3ПБ 18-37-п</t>
  </si>
  <si>
    <t>3ПБ 21-8-п</t>
  </si>
  <si>
    <t>2070 * 120 * 220</t>
  </si>
  <si>
    <t>3ПБ 25-8-п</t>
  </si>
  <si>
    <t>2460 * 120 * 220</t>
  </si>
  <si>
    <t>3ПБ 27-8-п</t>
  </si>
  <si>
    <t>2720 * 120 * 220</t>
  </si>
  <si>
    <t>3ПБ 30-8-п</t>
  </si>
  <si>
    <t>2980 * 120 * 220</t>
  </si>
  <si>
    <t>3ПБ 34-4-п</t>
  </si>
  <si>
    <t>3370 * 120 * 220</t>
  </si>
  <si>
    <t>3ПБ 36-4-п</t>
  </si>
  <si>
    <t>3630 * 120 * 220</t>
  </si>
  <si>
    <t>3ПБ 39-8-п</t>
  </si>
  <si>
    <t>3890 * 120 * 220</t>
  </si>
  <si>
    <t>Перемычки брусковые сечением 5ПБ (250*220 мм)</t>
  </si>
  <si>
    <t>5ПБ 18-27-п</t>
  </si>
  <si>
    <t>1810 * 250 * 220</t>
  </si>
  <si>
    <t>5ПБ 21-27-п</t>
  </si>
  <si>
    <t>2070 * 250 * 220</t>
  </si>
  <si>
    <t>5ПБ 25-27-п</t>
  </si>
  <si>
    <t>2460 * 250 * 220</t>
  </si>
  <si>
    <t>5ПБ 25-37-п</t>
  </si>
  <si>
    <t>5ПБ 27-27-п</t>
  </si>
  <si>
    <t>2720 * 250 * 220</t>
  </si>
  <si>
    <t>5ПБ 27-37-п</t>
  </si>
  <si>
    <t>5ПБ 30-27-п</t>
  </si>
  <si>
    <t>2980 * 250 * 220</t>
  </si>
  <si>
    <t>5ПБ 30-37-п</t>
  </si>
  <si>
    <t>5ПБ 31-27-п</t>
  </si>
  <si>
    <t>3110 * 250 * 220</t>
  </si>
  <si>
    <t>5ПБ 34-20-п</t>
  </si>
  <si>
    <t>3370 * 250 * 220</t>
  </si>
  <si>
    <t>5ПБ 36-20-п</t>
  </si>
  <si>
    <t>3630 * 250 * 220</t>
  </si>
  <si>
    <t>Перемычки плитные</t>
  </si>
  <si>
    <t>1ПП 12-3</t>
  </si>
  <si>
    <t>1160*380*65</t>
  </si>
  <si>
    <t>2ПП 14-4</t>
  </si>
  <si>
    <t>1420*380*140</t>
  </si>
  <si>
    <t>2ПП 17-5</t>
  </si>
  <si>
    <t>1680*380*140</t>
  </si>
  <si>
    <t>2ПП 18-5</t>
  </si>
  <si>
    <t>1810*380*140</t>
  </si>
  <si>
    <t>2ПП 21-6</t>
  </si>
  <si>
    <t>2070*380*140</t>
  </si>
  <si>
    <t>2ПП 23-7</t>
  </si>
  <si>
    <t>2330*380*140</t>
  </si>
  <si>
    <t>2ПП 25-8</t>
  </si>
  <si>
    <t>2460*380*140</t>
  </si>
  <si>
    <t>3ПП 14-71</t>
  </si>
  <si>
    <t>1420*380*220</t>
  </si>
  <si>
    <t>3ПП 16-71</t>
  </si>
  <si>
    <t>1550*380*220</t>
  </si>
  <si>
    <t>3ПП 18-71</t>
  </si>
  <si>
    <t>1810*380*220</t>
  </si>
  <si>
    <t>3ПП 21-71</t>
  </si>
  <si>
    <t>2070*380*220</t>
  </si>
  <si>
    <t>3ПП 27-71</t>
  </si>
  <si>
    <t>2720*380*220</t>
  </si>
  <si>
    <t>3ПП 30-10</t>
  </si>
  <si>
    <t>2980*380*220</t>
  </si>
  <si>
    <t>4ПП 12-4</t>
  </si>
  <si>
    <t>1160*510*65</t>
  </si>
  <si>
    <t>1420*510*140</t>
  </si>
  <si>
    <t>5ПП 17-6</t>
  </si>
  <si>
    <t>1680*510*140</t>
  </si>
  <si>
    <t>5ПП 23-10</t>
  </si>
  <si>
    <t>2330*510*140</t>
  </si>
  <si>
    <t>6ПП 30-3</t>
  </si>
  <si>
    <t>2980*510*220</t>
  </si>
  <si>
    <t>7ПП 12-3</t>
  </si>
  <si>
    <t>1160*380*90</t>
  </si>
  <si>
    <t>7ПП 14-4</t>
  </si>
  <si>
    <t>1420*380*90</t>
  </si>
  <si>
    <t>8ПП 14-71</t>
  </si>
  <si>
    <t>1420*380*190</t>
  </si>
  <si>
    <t>8ПП 16-71</t>
  </si>
  <si>
    <t>1550*380*190</t>
  </si>
  <si>
    <t>8ПП 17-5</t>
  </si>
  <si>
    <t>1680*380*190</t>
  </si>
  <si>
    <t>8ПП 18-5</t>
  </si>
  <si>
    <t>1810*380*190</t>
  </si>
  <si>
    <t>8ПП 18-71</t>
  </si>
  <si>
    <t>8ПП 21-6</t>
  </si>
  <si>
    <t>2070*380*190</t>
  </si>
  <si>
    <t>8ПП 21-71</t>
  </si>
  <si>
    <t>8ПП 23-7</t>
  </si>
  <si>
    <t>2330*380*190</t>
  </si>
  <si>
    <t>8ПП 25-8</t>
  </si>
  <si>
    <t>2460*380*190</t>
  </si>
  <si>
    <t>8ПП 27-71</t>
  </si>
  <si>
    <t>2720*380*190</t>
  </si>
  <si>
    <t>8ПП 30-10</t>
  </si>
  <si>
    <t>2980*380*190</t>
  </si>
  <si>
    <t>9ПП 12-4</t>
  </si>
  <si>
    <t>1160*510*90</t>
  </si>
  <si>
    <t>9ПП 14-5</t>
  </si>
  <si>
    <t>1420*510*90</t>
  </si>
  <si>
    <t>9ПП 17-6</t>
  </si>
  <si>
    <t>1680*510*90</t>
  </si>
  <si>
    <t>10ПП 23-10</t>
  </si>
  <si>
    <t>2330*510*190</t>
  </si>
  <si>
    <t>10ПП 30-13</t>
  </si>
  <si>
    <t>2980*510*190</t>
  </si>
  <si>
    <t>Элементы теплотрасс</t>
  </si>
  <si>
    <t>Серия 3.006.1-2.87</t>
  </si>
  <si>
    <t>Опорные подушки</t>
  </si>
  <si>
    <t>ОП 1</t>
  </si>
  <si>
    <t>200 * 200 * 90</t>
  </si>
  <si>
    <t>ОП 2</t>
  </si>
  <si>
    <t>300 * 200 * 90</t>
  </si>
  <si>
    <t>ОП 3</t>
  </si>
  <si>
    <t>400 * 400 * 90</t>
  </si>
  <si>
    <t>ОП 4</t>
  </si>
  <si>
    <t>500 * 500 * 140</t>
  </si>
  <si>
    <t>ОП 5</t>
  </si>
  <si>
    <t>650 * 550 * 140</t>
  </si>
  <si>
    <t>ОП 6</t>
  </si>
  <si>
    <t>750 * 650 * 140</t>
  </si>
  <si>
    <t>ОП 7</t>
  </si>
  <si>
    <t>850 * 750 * 140</t>
  </si>
  <si>
    <t>ОП 8</t>
  </si>
  <si>
    <t>1050 * 850 * 290</t>
  </si>
  <si>
    <t>ОП 9</t>
  </si>
  <si>
    <t>1350 * 1150 * 290</t>
  </si>
  <si>
    <t>Плиты перекрытия тепловых камер</t>
  </si>
  <si>
    <t>ПО 1 (2 отв. Ø700мм)</t>
  </si>
  <si>
    <t>2300 * 2000 * 180</t>
  </si>
  <si>
    <t>ПО 1 (Без отв.)</t>
  </si>
  <si>
    <t>ПО 2 (1 отв. Ø700мм)</t>
  </si>
  <si>
    <t>1450 * 1480 * 120</t>
  </si>
  <si>
    <t>ПО 2 (Без отв.)</t>
  </si>
  <si>
    <t>ПО 3 (1 отв. Ø700мм)</t>
  </si>
  <si>
    <t>1750 * 1480 * 160</t>
  </si>
  <si>
    <t>ПО 3 (Без отв.)</t>
  </si>
  <si>
    <t>ПО 4 (1 отв. Ø700мм)</t>
  </si>
  <si>
    <t>2300 * 1480 * 200</t>
  </si>
  <si>
    <t>ПО 4 (Без отв.)</t>
  </si>
  <si>
    <t>ПО 5 (1 отв. Ø700мм)</t>
  </si>
  <si>
    <t>3000 * 1480 * 200</t>
  </si>
  <si>
    <t>ПО 5 (Без отв.)</t>
  </si>
  <si>
    <t>Лотки теплотрасс</t>
  </si>
  <si>
    <t>Л 4-8/2</t>
  </si>
  <si>
    <t>2970 * 780 * 530</t>
  </si>
  <si>
    <t>Л 4-15/2</t>
  </si>
  <si>
    <t>Л 4д-8</t>
  </si>
  <si>
    <t>720 * 780 * 530</t>
  </si>
  <si>
    <t>Л 4д-15</t>
  </si>
  <si>
    <t>Л 5-8/2</t>
  </si>
  <si>
    <t>2970 * 780 * 680</t>
  </si>
  <si>
    <t>Л 5-15/2</t>
  </si>
  <si>
    <t>Л 5д-8</t>
  </si>
  <si>
    <t>720 * 780 * 680</t>
  </si>
  <si>
    <t>Л 5д-15</t>
  </si>
  <si>
    <t>Л 6-5/2</t>
  </si>
  <si>
    <t>2970 * 1160 * 530</t>
  </si>
  <si>
    <t>Л 6-8/2</t>
  </si>
  <si>
    <t>Л 6-11/2</t>
  </si>
  <si>
    <t>М400</t>
  </si>
  <si>
    <t>Л 6-12/2</t>
  </si>
  <si>
    <t>Л 6-15/2</t>
  </si>
  <si>
    <t>М450</t>
  </si>
  <si>
    <t>Л 6д-5</t>
  </si>
  <si>
    <t>720 * 1160 * 530</t>
  </si>
  <si>
    <t>Л 6д-8</t>
  </si>
  <si>
    <t>Л 6д-11</t>
  </si>
  <si>
    <t>Л 6д-12</t>
  </si>
  <si>
    <t>Л 6д-15</t>
  </si>
  <si>
    <t>Л 7-5/2</t>
  </si>
  <si>
    <t>2970 * 1160 * 680</t>
  </si>
  <si>
    <t>Л 7-8/2</t>
  </si>
  <si>
    <t>Л 7-11/2</t>
  </si>
  <si>
    <t>Л 7-12/2</t>
  </si>
  <si>
    <t>Л 7-15/2</t>
  </si>
  <si>
    <t>Л 7д-5</t>
  </si>
  <si>
    <t>720 * 1160 * 680</t>
  </si>
  <si>
    <t>Л 7д-8</t>
  </si>
  <si>
    <t>Л 7д-11</t>
  </si>
  <si>
    <t>Л 7д-12</t>
  </si>
  <si>
    <t>Л 7д-15</t>
  </si>
  <si>
    <t>Л 10-3/2</t>
  </si>
  <si>
    <t>дог.</t>
  </si>
  <si>
    <t>2970 * 1480 * 550</t>
  </si>
  <si>
    <t>Л 10-5/2</t>
  </si>
  <si>
    <t>Л 10-8/2</t>
  </si>
  <si>
    <t>Л 10-11/2</t>
  </si>
  <si>
    <t>Л 10-15/2</t>
  </si>
  <si>
    <t>Л 10д-3</t>
  </si>
  <si>
    <t>720 * 1480 * 550</t>
  </si>
  <si>
    <t>Л 10д-5</t>
  </si>
  <si>
    <t>Л 10д-8</t>
  </si>
  <si>
    <t>Л 10д-11</t>
  </si>
  <si>
    <t>Л 10д-15</t>
  </si>
  <si>
    <t>Л 11-3/2</t>
  </si>
  <si>
    <t>2970 * 1480 * 700</t>
  </si>
  <si>
    <t>Л 11-5/2</t>
  </si>
  <si>
    <t>Л 11-8/2</t>
  </si>
  <si>
    <t>Л 11-11/2</t>
  </si>
  <si>
    <t>Л 11-15/2</t>
  </si>
  <si>
    <t>Л 11д-3</t>
  </si>
  <si>
    <t>720 * 1480 * 700</t>
  </si>
  <si>
    <t>Л 11д-5</t>
  </si>
  <si>
    <t>Л 11д-8</t>
  </si>
  <si>
    <t>Л 11д-11</t>
  </si>
  <si>
    <t>Л 11д-15</t>
  </si>
  <si>
    <t>Л 14-3/2</t>
  </si>
  <si>
    <t>2970 * 1840 * 570</t>
  </si>
  <si>
    <t>Л 14-5/2</t>
  </si>
  <si>
    <t>Л 14-8/2</t>
  </si>
  <si>
    <t>Л 14-11/2</t>
  </si>
  <si>
    <t>Л 14-12/2</t>
  </si>
  <si>
    <t>Л 14-15/2</t>
  </si>
  <si>
    <t>Л 14д-3</t>
  </si>
  <si>
    <t>720 * 1840 * 570</t>
  </si>
  <si>
    <t>Л 14д-5</t>
  </si>
  <si>
    <t>Л 14д-8</t>
  </si>
  <si>
    <t>Л 14д-11</t>
  </si>
  <si>
    <t>Л 14д-12</t>
  </si>
  <si>
    <t>Л 14д-15</t>
  </si>
  <si>
    <t>Л 15-3/2</t>
  </si>
  <si>
    <t>2970 * 1840 * 720</t>
  </si>
  <si>
    <t>Л 15-5/2</t>
  </si>
  <si>
    <t>Л 15-8/2</t>
  </si>
  <si>
    <t>Л 15-11/2</t>
  </si>
  <si>
    <t>Л 15-12/2</t>
  </si>
  <si>
    <t>Л 15-15/2</t>
  </si>
  <si>
    <t>Л 15д-3</t>
  </si>
  <si>
    <t>720 * 1840 * 720</t>
  </si>
  <si>
    <t>Л 15д-5</t>
  </si>
  <si>
    <t>Л 15д-8</t>
  </si>
  <si>
    <t>Л 15д-11</t>
  </si>
  <si>
    <t>Л 15д-12</t>
  </si>
  <si>
    <t>Л 15д-15</t>
  </si>
  <si>
    <t>Л 16-5/2</t>
  </si>
  <si>
    <t>2970 * 1840 * 1030</t>
  </si>
  <si>
    <t>Л 16-8/2</t>
  </si>
  <si>
    <t>Л 16-11/2</t>
  </si>
  <si>
    <t>Л 16-12/2</t>
  </si>
  <si>
    <t>Л 16-15/2</t>
  </si>
  <si>
    <t>2970* 1840 * 1030</t>
  </si>
  <si>
    <t>Л 16д-5</t>
  </si>
  <si>
    <t>720* 1840 * 1030</t>
  </si>
  <si>
    <t>Л 16д-8</t>
  </si>
  <si>
    <t>Л 16д-11</t>
  </si>
  <si>
    <t>Л 16д-12</t>
  </si>
  <si>
    <t>Л 16д-15</t>
  </si>
  <si>
    <t>Л 19-5/2</t>
  </si>
  <si>
    <t>2970 * 2160 * 740</t>
  </si>
  <si>
    <t>Л 19-8/2</t>
  </si>
  <si>
    <t>Л 19-11/2</t>
  </si>
  <si>
    <t>Л 19-12/2</t>
  </si>
  <si>
    <t>Л 19-15/2</t>
  </si>
  <si>
    <t>Л 19д-5</t>
  </si>
  <si>
    <t>720* 210 * 740</t>
  </si>
  <si>
    <t>Л 19д-8</t>
  </si>
  <si>
    <t>Л 19д-11</t>
  </si>
  <si>
    <t>Л 19д-12</t>
  </si>
  <si>
    <t>Л 19д-15</t>
  </si>
  <si>
    <t>Л 23-3/2</t>
  </si>
  <si>
    <t>2970 * 2460 * 740</t>
  </si>
  <si>
    <t>Л 23-3а/2</t>
  </si>
  <si>
    <t>Л 23-5/2</t>
  </si>
  <si>
    <t>Л 23-5а/2</t>
  </si>
  <si>
    <t>Л 23-8/2</t>
  </si>
  <si>
    <t>Л 23-8а/2</t>
  </si>
  <si>
    <t>Л 23-11/2</t>
  </si>
  <si>
    <t>Л 23-11а/2</t>
  </si>
  <si>
    <t>Л 23-12/2</t>
  </si>
  <si>
    <t>Л 23-12а/2</t>
  </si>
  <si>
    <t>Л 23-15/2</t>
  </si>
  <si>
    <t>Л 23-15а/2</t>
  </si>
  <si>
    <t>Л 23д-3</t>
  </si>
  <si>
    <t>720 * 2460 * 740</t>
  </si>
  <si>
    <t>Л 23д-5</t>
  </si>
  <si>
    <t>Л 23д-8</t>
  </si>
  <si>
    <t>Л 23д-11</t>
  </si>
  <si>
    <t>Л 23д-12</t>
  </si>
  <si>
    <t>Л 23д-15</t>
  </si>
  <si>
    <t>Л 24-3/2</t>
  </si>
  <si>
    <t>2970 * 2460 * 1040</t>
  </si>
  <si>
    <t>Л 24-3а/2</t>
  </si>
  <si>
    <t>Л 24-5/2</t>
  </si>
  <si>
    <t>Л 24-5а/2</t>
  </si>
  <si>
    <t>Л 24-8/2</t>
  </si>
  <si>
    <t>Л 24-8а/2</t>
  </si>
  <si>
    <t>Л 24-11/2</t>
  </si>
  <si>
    <t>Л 24-11а/2</t>
  </si>
  <si>
    <t>Л 24-12/2</t>
  </si>
  <si>
    <t>Л 24-12а/2</t>
  </si>
  <si>
    <t>Л 24-15/2</t>
  </si>
  <si>
    <t>Л 24-15а/2</t>
  </si>
  <si>
    <t>Л 24д-3</t>
  </si>
  <si>
    <t>720 * 2460 * 1040</t>
  </si>
  <si>
    <t>Л 24д-5</t>
  </si>
  <si>
    <t>Л 24д-8</t>
  </si>
  <si>
    <t>Л 24д-11</t>
  </si>
  <si>
    <t>Л 24д-12</t>
  </si>
  <si>
    <t>Л 24д-15</t>
  </si>
  <si>
    <t>Л 25-3</t>
  </si>
  <si>
    <t>2970*2460*1340</t>
  </si>
  <si>
    <t>Л 25-5</t>
  </si>
  <si>
    <t>Л 25-8</t>
  </si>
  <si>
    <t>Л 25-11</t>
  </si>
  <si>
    <t>Л 25-12</t>
  </si>
  <si>
    <t>Л 25-15</t>
  </si>
  <si>
    <t>Л 25д-3</t>
  </si>
  <si>
    <t>720*2460*1340</t>
  </si>
  <si>
    <t>Л 25д-5</t>
  </si>
  <si>
    <t>Л 25д-8</t>
  </si>
  <si>
    <t>Л 25д-11</t>
  </si>
  <si>
    <t>Л 25д-12</t>
  </si>
  <si>
    <t>Л 25д-15</t>
  </si>
  <si>
    <t>Л 28-8</t>
  </si>
  <si>
    <t>2970*2780*1060</t>
  </si>
  <si>
    <t>Л 28д-8</t>
  </si>
  <si>
    <t>720*2780*1060</t>
  </si>
  <si>
    <t>Плиты перекрытия сборных каналов из лотков</t>
  </si>
  <si>
    <t>Крышки для лотков типоразмера Л 1 (шириной 420мм)</t>
  </si>
  <si>
    <t>П 1-5</t>
  </si>
  <si>
    <t>740 * 420 * 50</t>
  </si>
  <si>
    <t>П 1-5а</t>
  </si>
  <si>
    <t>П 1-8</t>
  </si>
  <si>
    <t>П 1-8а</t>
  </si>
  <si>
    <t>П 1-15б</t>
  </si>
  <si>
    <t>П 2-15</t>
  </si>
  <si>
    <t>740 * 420 * 100</t>
  </si>
  <si>
    <t>П 2-15а</t>
  </si>
  <si>
    <t>П 2-15б</t>
  </si>
  <si>
    <t>Крышки для лотков типоразмера Л 2 (шириной 570 мм)</t>
  </si>
  <si>
    <t>П 3-5</t>
  </si>
  <si>
    <t>740 * 570 * 50</t>
  </si>
  <si>
    <t>П 3-5а</t>
  </si>
  <si>
    <t>П 3-8</t>
  </si>
  <si>
    <t>П 3-8а</t>
  </si>
  <si>
    <t>П 3-15б</t>
  </si>
  <si>
    <t>П 4-15</t>
  </si>
  <si>
    <t>740 * 570 * 100</t>
  </si>
  <si>
    <t>П 4-15а</t>
  </si>
  <si>
    <t>П 4-15б</t>
  </si>
  <si>
    <t>Крышки для лотков типоразмера Л 3, Л 4, Л 5 (шириной 780 мм)</t>
  </si>
  <si>
    <t>П 5-5</t>
  </si>
  <si>
    <t>2990 * 780 * 70</t>
  </si>
  <si>
    <t>П 5-5а</t>
  </si>
  <si>
    <t>П 5-8</t>
  </si>
  <si>
    <t>П 5-8а</t>
  </si>
  <si>
    <t>П 5-8б</t>
  </si>
  <si>
    <t>П 5д-5</t>
  </si>
  <si>
    <t>740 * 780 * 70</t>
  </si>
  <si>
    <t>П 5д-5а</t>
  </si>
  <si>
    <t>П 5д-8</t>
  </si>
  <si>
    <t>П 5д-8а</t>
  </si>
  <si>
    <t>П 5д-8б</t>
  </si>
  <si>
    <t>П 6-15</t>
  </si>
  <si>
    <t>2990 * 780 * 120</t>
  </si>
  <si>
    <t>П 6-15а</t>
  </si>
  <si>
    <t>П 6-15б</t>
  </si>
  <si>
    <t>П 6д-15</t>
  </si>
  <si>
    <t>740 * 780 * 120</t>
  </si>
  <si>
    <t>П 6д-15а</t>
  </si>
  <si>
    <t>П 6д-15б</t>
  </si>
  <si>
    <t>Крышки для лотков типоразмера Л 6, Л 7, Л 8, Л 9 (шириной 1160 мм)</t>
  </si>
  <si>
    <t>П 7-3</t>
  </si>
  <si>
    <t>П 7-3а</t>
  </si>
  <si>
    <t>П 7-5</t>
  </si>
  <si>
    <t>П 7-5а</t>
  </si>
  <si>
    <t>П 7-5б</t>
  </si>
  <si>
    <t>П 7д-3</t>
  </si>
  <si>
    <t>740 * 1160 * 70</t>
  </si>
  <si>
    <t>П 7д-3а</t>
  </si>
  <si>
    <t>П 7д-5</t>
  </si>
  <si>
    <t>П 7д-5а</t>
  </si>
  <si>
    <t>П 7д-5б</t>
  </si>
  <si>
    <t>П 8-8</t>
  </si>
  <si>
    <t>П 8-8а</t>
  </si>
  <si>
    <t>П 8-11</t>
  </si>
  <si>
    <t>П 8-11а</t>
  </si>
  <si>
    <t>П 8д-8</t>
  </si>
  <si>
    <t>740 * 1160 * 100</t>
  </si>
  <si>
    <t>П 8д-8а</t>
  </si>
  <si>
    <t>П 8д-11</t>
  </si>
  <si>
    <t>П 8д-11а</t>
  </si>
  <si>
    <t>П 9-15</t>
  </si>
  <si>
    <t>П 9-15а</t>
  </si>
  <si>
    <t>П 9-15б</t>
  </si>
  <si>
    <t>П 9д-15</t>
  </si>
  <si>
    <t>740 * 1160 * 120</t>
  </si>
  <si>
    <t>П 9д-15а</t>
  </si>
  <si>
    <t>П 9д-15б</t>
  </si>
  <si>
    <t>Крышки для лотков типоразмера Л 10, Л 11, Л 12, Л 13 (шириной 1480 мм)</t>
  </si>
  <si>
    <t>П 10-3</t>
  </si>
  <si>
    <t>2990 * 1480 * 70</t>
  </si>
  <si>
    <t>П 10-3а</t>
  </si>
  <si>
    <t>П 10-5</t>
  </si>
  <si>
    <t>П 10-5а</t>
  </si>
  <si>
    <t>П 10-5б</t>
  </si>
  <si>
    <t>П 10д-3</t>
  </si>
  <si>
    <t>740 * 1480 * 70</t>
  </si>
  <si>
    <t>П 10д-3а</t>
  </si>
  <si>
    <t>П 10д-5</t>
  </si>
  <si>
    <t>П 10д-5а</t>
  </si>
  <si>
    <t>П 10д-5б</t>
  </si>
  <si>
    <t>П 11-8</t>
  </si>
  <si>
    <t>2990 * 1480 * 100</t>
  </si>
  <si>
    <t>П 11-8а</t>
  </si>
  <si>
    <t>П 11д-8</t>
  </si>
  <si>
    <t>740 * 1480 * 100</t>
  </si>
  <si>
    <t>П 11д-8а</t>
  </si>
  <si>
    <t>П 12-12</t>
  </si>
  <si>
    <t>2990 * 1480 * 160</t>
  </si>
  <si>
    <t>П 12-12а</t>
  </si>
  <si>
    <t>П 12-15</t>
  </si>
  <si>
    <t>П 12-15а</t>
  </si>
  <si>
    <t>П 12д-12</t>
  </si>
  <si>
    <t>740 * 1480 * 160</t>
  </si>
  <si>
    <t>П 12д-12а</t>
  </si>
  <si>
    <t>П 12д-15</t>
  </si>
  <si>
    <t>П 12д-15а</t>
  </si>
  <si>
    <t>П 13-11б</t>
  </si>
  <si>
    <t>2990 * 1480 * 120</t>
  </si>
  <si>
    <t>П 13д-11б</t>
  </si>
  <si>
    <t>740 * 1480 * 120</t>
  </si>
  <si>
    <t>Крышки для лотков типоразмера Л 14, Л 15, Л 16, Л 17, Л 18 (шириной 1840 мм)</t>
  </si>
  <si>
    <t>П 14-3</t>
  </si>
  <si>
    <t>2990 * 1840 * 90</t>
  </si>
  <si>
    <t>П 14-3а</t>
  </si>
  <si>
    <t>П 14-3б</t>
  </si>
  <si>
    <t>П 14д-3</t>
  </si>
  <si>
    <t>740 * 1840 * 90</t>
  </si>
  <si>
    <t>П 14д-3а</t>
  </si>
  <si>
    <t>П 14д-3б</t>
  </si>
  <si>
    <t>П 15-5</t>
  </si>
  <si>
    <t>2990 * 1840 * 120</t>
  </si>
  <si>
    <t>П 15-5а</t>
  </si>
  <si>
    <t>П 15-8</t>
  </si>
  <si>
    <t>П 15-8а</t>
  </si>
  <si>
    <t>П 15-8б</t>
  </si>
  <si>
    <t>П 15д-5</t>
  </si>
  <si>
    <t>740 * 1840 * 120</t>
  </si>
  <si>
    <t>П 15д-5а</t>
  </si>
  <si>
    <t>П 15д-8</t>
  </si>
  <si>
    <t>П 15д-8а</t>
  </si>
  <si>
    <t>П 15д-8б</t>
  </si>
  <si>
    <t>П 16-15</t>
  </si>
  <si>
    <t>2990 * 1840 * 180</t>
  </si>
  <si>
    <t>П 16-15а</t>
  </si>
  <si>
    <t>П 16д-15</t>
  </si>
  <si>
    <t>740 * 1840 * 180</t>
  </si>
  <si>
    <t>П 16д-15а</t>
  </si>
  <si>
    <t>Крышки для лотков типоразмера Л 19, Л 20, Л 21, Л 22 (шириной 2160 мм)</t>
  </si>
  <si>
    <t>П 17-3</t>
  </si>
  <si>
    <t>2990 * 2160 * 120</t>
  </si>
  <si>
    <t>П 17-3а</t>
  </si>
  <si>
    <t>П 17-3б</t>
  </si>
  <si>
    <t>П 17д-3</t>
  </si>
  <si>
    <t>740 * 2160 * 120</t>
  </si>
  <si>
    <t>П 17д-3а</t>
  </si>
  <si>
    <t>П 17д-3б</t>
  </si>
  <si>
    <t>П 18-5</t>
  </si>
  <si>
    <t>2990 * 2160 * 150</t>
  </si>
  <si>
    <t>П 18-5а</t>
  </si>
  <si>
    <t>П 18-8</t>
  </si>
  <si>
    <t>П 18-8а</t>
  </si>
  <si>
    <t>П 18-8б</t>
  </si>
  <si>
    <t>П 18д-5</t>
  </si>
  <si>
    <t>740 * 2160 * 150</t>
  </si>
  <si>
    <t>П 18д-5а</t>
  </si>
  <si>
    <t>П 18д-8</t>
  </si>
  <si>
    <t>П 18д-8а</t>
  </si>
  <si>
    <t>П 18д-8б</t>
  </si>
  <si>
    <t>П 19-11</t>
  </si>
  <si>
    <t>2990 * 2160 * 250</t>
  </si>
  <si>
    <t>П 19-11а</t>
  </si>
  <si>
    <t>П 19-15</t>
  </si>
  <si>
    <t>П 19-15а</t>
  </si>
  <si>
    <t>П 19д-11</t>
  </si>
  <si>
    <t>740 * 2160 * 250</t>
  </si>
  <si>
    <t>П 19д-11а</t>
  </si>
  <si>
    <t>П 19д-15</t>
  </si>
  <si>
    <t>П 19д-15а</t>
  </si>
  <si>
    <t>Крышки для лотков типоразмера Л 23, Л 24, Л 25, Л 26 (шириной 2460 мм)</t>
  </si>
  <si>
    <t>П 20-3</t>
  </si>
  <si>
    <t>2990 * 2460 * 140</t>
  </si>
  <si>
    <t>П 20-3а</t>
  </si>
  <si>
    <t>П 20-3б</t>
  </si>
  <si>
    <t>П 20д-3</t>
  </si>
  <si>
    <t>740 * 2460 * 140</t>
  </si>
  <si>
    <t>П 20д-3а</t>
  </si>
  <si>
    <t>П 20д-3б</t>
  </si>
  <si>
    <t>П 21-5</t>
  </si>
  <si>
    <t>2990 * 2460 * 160</t>
  </si>
  <si>
    <t>П 21-5а</t>
  </si>
  <si>
    <t>П 21-5б</t>
  </si>
  <si>
    <t>П 21-8</t>
  </si>
  <si>
    <t>П 21-8а</t>
  </si>
  <si>
    <t>П 21д-5</t>
  </si>
  <si>
    <t>740 * 2460 * 160</t>
  </si>
  <si>
    <t>П 21д-5а</t>
  </si>
  <si>
    <t>П 21д-5б</t>
  </si>
  <si>
    <t>П 21д-8</t>
  </si>
  <si>
    <t>П 21д-8а</t>
  </si>
  <si>
    <t>П 22-12</t>
  </si>
  <si>
    <t>2990 * 2460 * 250</t>
  </si>
  <si>
    <t>П 22-12а</t>
  </si>
  <si>
    <t>П 22-15</t>
  </si>
  <si>
    <t>П 22-15а</t>
  </si>
  <si>
    <t>П 22д-12</t>
  </si>
  <si>
    <t>740 * 2460 * 250</t>
  </si>
  <si>
    <t>П 22д-12а</t>
  </si>
  <si>
    <t>П 22д-15</t>
  </si>
  <si>
    <t>П 22д-15а</t>
  </si>
  <si>
    <t>Крышки для лотков типоразмера Л 27, Л 28, 29, Л 30 (шириной 2780 мм)</t>
  </si>
  <si>
    <t>П 23-3</t>
  </si>
  <si>
    <t>2990 * 2780 * 160</t>
  </si>
  <si>
    <t>П 23-3а</t>
  </si>
  <si>
    <t>П 23-3б</t>
  </si>
  <si>
    <t>П 23д-3</t>
  </si>
  <si>
    <t>740 * 2780 * 160</t>
  </si>
  <si>
    <t>П 23д-3а</t>
  </si>
  <si>
    <t>П 23д-3б</t>
  </si>
  <si>
    <t>П 24-5</t>
  </si>
  <si>
    <t>2990 * 2780 * 180</t>
  </si>
  <si>
    <t>П 24-5а</t>
  </si>
  <si>
    <t>П 24-5б</t>
  </si>
  <si>
    <t>П 24-8</t>
  </si>
  <si>
    <t>П 24-8а</t>
  </si>
  <si>
    <t>П 24д-5</t>
  </si>
  <si>
    <t>740 * 2780 * 180</t>
  </si>
  <si>
    <t>П 24д-5а</t>
  </si>
  <si>
    <t>П 24д-5б</t>
  </si>
  <si>
    <t>П 24д-8</t>
  </si>
  <si>
    <t>П 24д-8а</t>
  </si>
  <si>
    <t>П 25-12</t>
  </si>
  <si>
    <t>2990 * 2780 * 250</t>
  </si>
  <si>
    <t>П 25-12а</t>
  </si>
  <si>
    <t>П 25-15</t>
  </si>
  <si>
    <t>П 25-15а</t>
  </si>
  <si>
    <t>П 25д-12</t>
  </si>
  <si>
    <t>740 * 2780 * 250</t>
  </si>
  <si>
    <t>П 25д-12а</t>
  </si>
  <si>
    <t>П 25д-15</t>
  </si>
  <si>
    <t>П 25д-15а</t>
  </si>
  <si>
    <t>Крышки для лотков типоразмера Л 31, Л 32, Л 33, Л 34 (шириной 3380 мм)</t>
  </si>
  <si>
    <t>П 26-3</t>
  </si>
  <si>
    <t>2990 * 3380 * 200</t>
  </si>
  <si>
    <t>П 26-3а</t>
  </si>
  <si>
    <t>П 26-3б</t>
  </si>
  <si>
    <t>П 26-5</t>
  </si>
  <si>
    <t>П 26-5а</t>
  </si>
  <si>
    <t>П 26д-3</t>
  </si>
  <si>
    <t>740 * 3380 * 200</t>
  </si>
  <si>
    <t>П 26д-3а</t>
  </si>
  <si>
    <t>П 26д-3б</t>
  </si>
  <si>
    <t>П 26д-5</t>
  </si>
  <si>
    <t>П 26д-5а</t>
  </si>
  <si>
    <t>П 27-8</t>
  </si>
  <si>
    <t>2990 * 3380 * 250</t>
  </si>
  <si>
    <t>П 27-8а</t>
  </si>
  <si>
    <t>П 27д-8</t>
  </si>
  <si>
    <t>740 * 3380 * 250</t>
  </si>
  <si>
    <t>П 27д-8а</t>
  </si>
  <si>
    <t>П 28-12</t>
  </si>
  <si>
    <t>2990 * 3380 * 300</t>
  </si>
  <si>
    <t>П 28-12а</t>
  </si>
  <si>
    <t>П 28-15</t>
  </si>
  <si>
    <t>П 28-15а</t>
  </si>
  <si>
    <t>П 28д-12</t>
  </si>
  <si>
    <t>740 * 3380 * 300</t>
  </si>
  <si>
    <t>П 28д-12а</t>
  </si>
  <si>
    <t>П 28д-15</t>
  </si>
  <si>
    <t>П 28д-15а</t>
  </si>
  <si>
    <t>Балки теплотрасс</t>
  </si>
  <si>
    <t>Б 1</t>
  </si>
  <si>
    <t>1160*300*150</t>
  </si>
  <si>
    <t>Б 2</t>
  </si>
  <si>
    <t>1480*300*200</t>
  </si>
  <si>
    <t>Б 3</t>
  </si>
  <si>
    <t>1840*300*250</t>
  </si>
  <si>
    <t>Б 4</t>
  </si>
  <si>
    <t>2160*300*300</t>
  </si>
  <si>
    <t>Б 5</t>
  </si>
  <si>
    <t>2650*300*300</t>
  </si>
  <si>
    <t>Б 6</t>
  </si>
  <si>
    <t>2780*600*300</t>
  </si>
  <si>
    <t>Б 7</t>
  </si>
  <si>
    <t>3380*600*350</t>
  </si>
  <si>
    <t>Б 8</t>
  </si>
  <si>
    <t>4250*600*450</t>
  </si>
  <si>
    <t>Каналы и тоннели из лотковых элементов</t>
  </si>
  <si>
    <t>Серия 3.006.1-8</t>
  </si>
  <si>
    <t>Лотки каналов теплотрасс</t>
  </si>
  <si>
    <t>Железобетонные плиты перекрытия и днища каналов</t>
  </si>
  <si>
    <t>Плиты для лотков с шириной канала 280 мм</t>
  </si>
  <si>
    <t>ПТ 75.30.6-15</t>
  </si>
  <si>
    <t>740 * 280 * 60</t>
  </si>
  <si>
    <t>ПД 75.30.6-15</t>
  </si>
  <si>
    <t>Плиты для лотков с шириной канала 430 мм</t>
  </si>
  <si>
    <t>ПТ 36.45.6-6</t>
  </si>
  <si>
    <t>360 * 430 * 60</t>
  </si>
  <si>
    <t>ПТ 36.45.6-12</t>
  </si>
  <si>
    <t>ПТ 36.45.6-15</t>
  </si>
  <si>
    <t>ПД 36.45.6-9</t>
  </si>
  <si>
    <t>ПД 36.45.6-15</t>
  </si>
  <si>
    <t>ПТ 75.45.6-3</t>
  </si>
  <si>
    <t>740 * 430 * 60</t>
  </si>
  <si>
    <t>ПТ 75.45.6-6</t>
  </si>
  <si>
    <t>ПТ 75.45.6-9</t>
  </si>
  <si>
    <t>ПТ 75.45.6-12</t>
  </si>
  <si>
    <t>ПТ 75.45.6-15</t>
  </si>
  <si>
    <t>ПД 75.45.6-6</t>
  </si>
  <si>
    <t>ПД 75.45.6-9</t>
  </si>
  <si>
    <t>ПД 75.45.6-12</t>
  </si>
  <si>
    <t>ПД 75.45.6-15</t>
  </si>
  <si>
    <t>Плиты для лотков с шириной канала 580 мм</t>
  </si>
  <si>
    <t>ПТ 36.60.8-6</t>
  </si>
  <si>
    <t>360 * 580 * 80</t>
  </si>
  <si>
    <t>ПТ 36.60.8-9</t>
  </si>
  <si>
    <t>ПТ 36.60.8-12</t>
  </si>
  <si>
    <t>ПТ 36.60.8-15</t>
  </si>
  <si>
    <t>ПД 36.60.8-6</t>
  </si>
  <si>
    <t>ПД 36.60.8-12</t>
  </si>
  <si>
    <t>ПД 36.60.8-15</t>
  </si>
  <si>
    <t>ПТ 75.60.8-3</t>
  </si>
  <si>
    <t>740 * 580 * 80</t>
  </si>
  <si>
    <t>ПТ 75.60.8-6</t>
  </si>
  <si>
    <t>ПТ 75.60.8-9</t>
  </si>
  <si>
    <t>ПТ 75.60.8-15</t>
  </si>
  <si>
    <t>ПД 75.60.8-3</t>
  </si>
  <si>
    <t>ПД 75.60.8-6</t>
  </si>
  <si>
    <t>ПД 75.60.8-9</t>
  </si>
  <si>
    <t>ПД 75.60.8-12</t>
  </si>
  <si>
    <t>ПД 75.60.8-15</t>
  </si>
  <si>
    <t>Плиты для лотков с шириной канала 880 мм</t>
  </si>
  <si>
    <t>ПТ 300.90.10-1,5</t>
  </si>
  <si>
    <t>2990 * 880 * 100</t>
  </si>
  <si>
    <t>ПТ 300.90.10-3</t>
  </si>
  <si>
    <t>ПТ 300.90.10-6</t>
  </si>
  <si>
    <t>ПТ 300.90.10-9</t>
  </si>
  <si>
    <t>ПТ 300.90.10-15</t>
  </si>
  <si>
    <t>ПД 300.90.10-1,5</t>
  </si>
  <si>
    <t>ПД 300.90.10-3</t>
  </si>
  <si>
    <t>ПД 300.90.10-6</t>
  </si>
  <si>
    <t>ПД 300.90.10-9</t>
  </si>
  <si>
    <t>ПД 300.90.10-15</t>
  </si>
  <si>
    <t>ПТ 75.90.10-1,5</t>
  </si>
  <si>
    <t>740 * 880 * 100</t>
  </si>
  <si>
    <t>ПТ 75.90.10-3</t>
  </si>
  <si>
    <t>ПТ 75.90.10-6</t>
  </si>
  <si>
    <t>ПТ 75.90.10-15</t>
  </si>
  <si>
    <t>ПД 75.90.10-1,5</t>
  </si>
  <si>
    <t>ПД 75.90.10-3</t>
  </si>
  <si>
    <t>ПД 75.90.10-6</t>
  </si>
  <si>
    <t>ПД 75.90.10-9</t>
  </si>
  <si>
    <t>ПД 75.90.10-15</t>
  </si>
  <si>
    <t>Плиты для лотков с шириной канала 1180 мм</t>
  </si>
  <si>
    <t>ПТ 300.120.12-1,5</t>
  </si>
  <si>
    <t>2990 * 1180 * 120</t>
  </si>
  <si>
    <t>ПТ 300.120.12-3</t>
  </si>
  <si>
    <t>ПТ 300.120.12-6</t>
  </si>
  <si>
    <t>ПТ 300.120.12-9</t>
  </si>
  <si>
    <t>ПТ 300.120.12-12</t>
  </si>
  <si>
    <t>ПТ 300.120.12-15</t>
  </si>
  <si>
    <t>ПД 300.120.12-1,5</t>
  </si>
  <si>
    <t>ПД 300.120.12-3</t>
  </si>
  <si>
    <t>ПД 300.120.12-6</t>
  </si>
  <si>
    <t>ПД 300.120.12-9</t>
  </si>
  <si>
    <t>ПД 300.120.12-12</t>
  </si>
  <si>
    <t>ПД 300.120.12-15</t>
  </si>
  <si>
    <t>ПТ 75.120.12-1,5</t>
  </si>
  <si>
    <t>740 * 1180 * 120</t>
  </si>
  <si>
    <t>ПТ 75.120.12-3</t>
  </si>
  <si>
    <t>ПТ 75.120.12-9</t>
  </si>
  <si>
    <t>ПТ 75.120.12-12</t>
  </si>
  <si>
    <t>ПТ 75.120.12-15</t>
  </si>
  <si>
    <t>ПД 75.120.12-1.5</t>
  </si>
  <si>
    <t>ПД 75.120.12-3</t>
  </si>
  <si>
    <t>ПД 75.120.12-6</t>
  </si>
  <si>
    <t>ПД 75.120.12-9</t>
  </si>
  <si>
    <t>ПД 75.120.12-12</t>
  </si>
  <si>
    <t>ПД 75.120.12-15</t>
  </si>
  <si>
    <t>Плиты для лотков с шириной канала 1480 мм</t>
  </si>
  <si>
    <t>ПТ 300.150.12-1,5</t>
  </si>
  <si>
    <t>ПТ 300.150.12-3</t>
  </si>
  <si>
    <t>ПТ 300.150.12-6</t>
  </si>
  <si>
    <t>ПД 300.150.12-1,5</t>
  </si>
  <si>
    <t>ПД 300.150.12-3</t>
  </si>
  <si>
    <t>ПД 300.150.12-6</t>
  </si>
  <si>
    <t>ПД 300.150.12-12</t>
  </si>
  <si>
    <t>ПД 300.150.12-15</t>
  </si>
  <si>
    <t>м200</t>
  </si>
  <si>
    <t>ПТ 75.150.12-3</t>
  </si>
  <si>
    <t>ПТ 75.150.12-6</t>
  </si>
  <si>
    <t>ПД 75.150.12-1,5</t>
  </si>
  <si>
    <t>ПД 75.150.12-3</t>
  </si>
  <si>
    <t>ПД 75.150.12-6</t>
  </si>
  <si>
    <t>ПД 75.150.12-12</t>
  </si>
  <si>
    <t>ПД 75.150.12-15</t>
  </si>
  <si>
    <t>ПТ 300.150.14-9</t>
  </si>
  <si>
    <t>2990 * 1480 * 140</t>
  </si>
  <si>
    <t>ПТ 300.150.14-12</t>
  </si>
  <si>
    <t>ПТ 300.150.14-15</t>
  </si>
  <si>
    <t>ПТ 75.150.14-9</t>
  </si>
  <si>
    <t>740 * 1480 * 140</t>
  </si>
  <si>
    <t>ПТ 75.150.14-12</t>
  </si>
  <si>
    <t>ПТ 75.150.14-15</t>
  </si>
  <si>
    <t>ПД 75.150.14-9</t>
  </si>
  <si>
    <t>ПД 75.150.14-12</t>
  </si>
  <si>
    <t>ПД 75.150.14-15</t>
  </si>
  <si>
    <t>Плиты для лотков с шириной канала 1780 мм</t>
  </si>
  <si>
    <t>ПТ 300.180.14-1,5</t>
  </si>
  <si>
    <t>2990 * 1780 * 140</t>
  </si>
  <si>
    <t>ПТ 300.180.14-3</t>
  </si>
  <si>
    <t>ПТ 300.180.14-6</t>
  </si>
  <si>
    <t>ПТ 300.180.14-9</t>
  </si>
  <si>
    <t>ПД 300.180.14-1,5</t>
  </si>
  <si>
    <t>ПД 300.180.14-3</t>
  </si>
  <si>
    <t>ПД 300.180.14-6</t>
  </si>
  <si>
    <t>ПД 300.180.14-9</t>
  </si>
  <si>
    <t>ПД 300.180.14-12</t>
  </si>
  <si>
    <t>ПД 300.180.14-15</t>
  </si>
  <si>
    <t>ПТ 75.180.14-1.5</t>
  </si>
  <si>
    <t>740 * 1780 * 140</t>
  </si>
  <si>
    <t>ПТ 75.180.14-3</t>
  </si>
  <si>
    <t>ПТ 75.180.14-6</t>
  </si>
  <si>
    <t>ПТ 75.180.14-9</t>
  </si>
  <si>
    <t>ПД 75.180.14-3</t>
  </si>
  <si>
    <t>ПД 75.180.14-6</t>
  </si>
  <si>
    <t>ПД 75.180.14-9</t>
  </si>
  <si>
    <t>ПД 75.180.14-12</t>
  </si>
  <si>
    <t>ПД 75.180.14-15</t>
  </si>
  <si>
    <t>ПТ 300.180.16-12</t>
  </si>
  <si>
    <t>2990 * 1780 * 160</t>
  </si>
  <si>
    <t>ПТ 75.180.16-12</t>
  </si>
  <si>
    <t>740 * 1780 * 160</t>
  </si>
  <si>
    <t>ПТ 300.180.20-15</t>
  </si>
  <si>
    <t>2990 * 1780 * 200</t>
  </si>
  <si>
    <t>ПТ 75.180.20-15</t>
  </si>
  <si>
    <t>740 * 1780 * 200</t>
  </si>
  <si>
    <t>Плиты для лотков с шириной канала 2080 мм</t>
  </si>
  <si>
    <t>ПТ 300.210.14-1,5</t>
  </si>
  <si>
    <t>2990 * 2080 * 140</t>
  </si>
  <si>
    <t>ПТ 300.210.14-3</t>
  </si>
  <si>
    <t>ПТ 300.210.14-6</t>
  </si>
  <si>
    <t>ПД 300.210.14-1,5</t>
  </si>
  <si>
    <t>ПД 300.210.14-3</t>
  </si>
  <si>
    <t>ПД 300.210.14-6</t>
  </si>
  <si>
    <t>ПД 300.210.14-9</t>
  </si>
  <si>
    <t>ПД 300.210.14-12</t>
  </si>
  <si>
    <t>ПТ 75.210.14-3</t>
  </si>
  <si>
    <t>740 * 2080 * 140</t>
  </si>
  <si>
    <t>ПТ 75.210.14-6</t>
  </si>
  <si>
    <t>ПД 75.210.14-3</t>
  </si>
  <si>
    <t>ПД 75.210.14-6</t>
  </si>
  <si>
    <t>ПД 75.210.14-9</t>
  </si>
  <si>
    <t>ПД 75.210.14-12</t>
  </si>
  <si>
    <t>ПТ 300.210.16-9</t>
  </si>
  <si>
    <t>2990 * 2080 * 160</t>
  </si>
  <si>
    <t>ПД 300.210.16-15</t>
  </si>
  <si>
    <t>ПТ 75.210.16-9</t>
  </si>
  <si>
    <t>740 * 2080 * 160</t>
  </si>
  <si>
    <t>ПД 75.210.16-15</t>
  </si>
  <si>
    <t>ПТ 300.210.20-12</t>
  </si>
  <si>
    <t>2990 * 2080 * 200</t>
  </si>
  <si>
    <t>ПТ 300.210.20-15</t>
  </si>
  <si>
    <t>ПД 300.210.20-15</t>
  </si>
  <si>
    <t>ПТ 75.210.20-12</t>
  </si>
  <si>
    <t>740 * 2080 * 200</t>
  </si>
  <si>
    <t>ПТ 75.210.20-15</t>
  </si>
  <si>
    <t>Плиты для лотков с шириной канала 2380 мм</t>
  </si>
  <si>
    <t>ПТ 300.240.14-1,5</t>
  </si>
  <si>
    <t>2990 * 2380 * 140</t>
  </si>
  <si>
    <t>ПТ 300.240.14-3</t>
  </si>
  <si>
    <t>ПТ 300.240.14-6</t>
  </si>
  <si>
    <t>ПД 300.240.14-1,5</t>
  </si>
  <si>
    <t>ПД 300.240.14-3</t>
  </si>
  <si>
    <t>ПД 300.240.14-6</t>
  </si>
  <si>
    <t>ПТ 75.240.14-1,5</t>
  </si>
  <si>
    <t>740 * 2380 * 140</t>
  </si>
  <si>
    <t>ПТ 75.240.14-3</t>
  </si>
  <si>
    <t>ПТ 75.240.14-6</t>
  </si>
  <si>
    <t>ПД 75.240.14-1,5</t>
  </si>
  <si>
    <t>ПД 75.240.14-3</t>
  </si>
  <si>
    <t>ПД 75.240.14-6</t>
  </si>
  <si>
    <t>ПТ 300.240.20-9</t>
  </si>
  <si>
    <t>2990 * 2380 * 200</t>
  </si>
  <si>
    <t>ПД 300.240.20-9</t>
  </si>
  <si>
    <t>ПД 300.240.20-12</t>
  </si>
  <si>
    <t>ПД 300.240.20-15</t>
  </si>
  <si>
    <t>ПТ 75.240.20-9</t>
  </si>
  <si>
    <t>740 * 2380 * 200</t>
  </si>
  <si>
    <t>ПД 75.240.20-9</t>
  </si>
  <si>
    <t>ПД 75.240.20-12</t>
  </si>
  <si>
    <t>ПД 75.240.20-15</t>
  </si>
  <si>
    <t>ПТ 300.240.25-12</t>
  </si>
  <si>
    <t>2990 * 2380 * 250</t>
  </si>
  <si>
    <t>ПТ 300.240.25-15</t>
  </si>
  <si>
    <t>ПТ 75.240.25-12</t>
  </si>
  <si>
    <t>740 * 2380 * 250</t>
  </si>
  <si>
    <t>ПТ 75.240.25-15</t>
  </si>
  <si>
    <t>Плиты для лотков с шириной канала 2980 мм</t>
  </si>
  <si>
    <t>ПТ 300.300.16-1,5</t>
  </si>
  <si>
    <t>2990 * 2980 * 160</t>
  </si>
  <si>
    <t>ПТ 300.300.16-3</t>
  </si>
  <si>
    <t>ПД 300.300.16-1,5</t>
  </si>
  <si>
    <t>ПД 300.300.16-3</t>
  </si>
  <si>
    <t>ПТ 75.300.16-1.5</t>
  </si>
  <si>
    <t>740 * 2980 * 160</t>
  </si>
  <si>
    <t>ПТ 75.300.16-3</t>
  </si>
  <si>
    <t>ПД 75.300.16-1,5</t>
  </si>
  <si>
    <t>ПД 75.300.16-3</t>
  </si>
  <si>
    <t>ПТ 300.300.20-6</t>
  </si>
  <si>
    <t>2990 * 2980 * 200</t>
  </si>
  <si>
    <t>ПД 300.300.20-6</t>
  </si>
  <si>
    <t>ПД 300.300.20-9</t>
  </si>
  <si>
    <t>ПД 300.300.20-12</t>
  </si>
  <si>
    <t>ПТ 75.300.20-6</t>
  </si>
  <si>
    <t>740 * 2980 * 200</t>
  </si>
  <si>
    <t>ПД 75.300.20-6</t>
  </si>
  <si>
    <t>ПД 75.300.20-9</t>
  </si>
  <si>
    <t>ПД 75.300.20-12</t>
  </si>
  <si>
    <t>ПТ 300.300.25-9</t>
  </si>
  <si>
    <t>2990 * 2980 * 250</t>
  </si>
  <si>
    <t>ПТ 300.300.25-12</t>
  </si>
  <si>
    <t>ПТ 300.300.25-15</t>
  </si>
  <si>
    <t>ПД 300.300.25-15</t>
  </si>
  <si>
    <t>ПТ 75.300.25-9</t>
  </si>
  <si>
    <t>740 * 2980 * 250</t>
  </si>
  <si>
    <t>ПТ 75.300.25-12</t>
  </si>
  <si>
    <t>ПТ 75.300.25-15</t>
  </si>
  <si>
    <t>ПД 75.300.25-15</t>
  </si>
  <si>
    <t>Плиты угловые, с отверстием</t>
  </si>
  <si>
    <t>ПТУ 75.45.6-6</t>
  </si>
  <si>
    <t>740*430*60</t>
  </si>
  <si>
    <t>ПТУ 100.60.8-6</t>
  </si>
  <si>
    <t>980*580*80</t>
  </si>
  <si>
    <t>ПТУ 180.90.10-6</t>
  </si>
  <si>
    <t>1780*880*100</t>
  </si>
  <si>
    <t>ПТУ 210.120.12-6</t>
  </si>
  <si>
    <t>2060*1160*120</t>
  </si>
  <si>
    <t>ПТУ 230.150.12-6</t>
  </si>
  <si>
    <t>2340*1480*120</t>
  </si>
  <si>
    <t>ПТО 150.150.12-6</t>
  </si>
  <si>
    <t>1480*1480*120</t>
  </si>
  <si>
    <t>ПТО 150.180.14-6</t>
  </si>
  <si>
    <t>1480*1780*140</t>
  </si>
  <si>
    <t>ПТО 150.240.14-6</t>
  </si>
  <si>
    <t>1480*2380*140</t>
  </si>
  <si>
    <t>ПТО 200.240.14-6</t>
  </si>
  <si>
    <t>2000*2380*140</t>
  </si>
  <si>
    <t>ПДУ 60.60.8-6</t>
  </si>
  <si>
    <t>650*580*80</t>
  </si>
  <si>
    <t>ПДУ 80.90.10-6</t>
  </si>
  <si>
    <t>ПДУ 110.120.12-6</t>
  </si>
  <si>
    <t>1100*1180*120</t>
  </si>
  <si>
    <t>ПДУ 140.150.12-6</t>
  </si>
  <si>
    <t>1350*1480*120</t>
  </si>
  <si>
    <t>ПДУ 150.150.12-6</t>
  </si>
  <si>
    <t>ПДУ 170.180.14-6</t>
  </si>
  <si>
    <t>1650*1780*140</t>
  </si>
  <si>
    <t>ПДУ 190.210.14-6</t>
  </si>
  <si>
    <t>1870*2080*140</t>
  </si>
  <si>
    <t>ПДУ 220.210.14-6</t>
  </si>
  <si>
    <t>2170*2080*140</t>
  </si>
  <si>
    <t>ПДУ 230.240.20-6</t>
  </si>
  <si>
    <t>2300*2380*200</t>
  </si>
  <si>
    <t>ПДУ 230.240.20-6а</t>
  </si>
  <si>
    <t>ПДУ 250.240.20-6</t>
  </si>
  <si>
    <t>2500*2380*200</t>
  </si>
  <si>
    <t>ПДУ 250.240.20-6а</t>
  </si>
  <si>
    <t>ПДУ 300.300.20-6</t>
  </si>
  <si>
    <t>2990*2980*200</t>
  </si>
  <si>
    <t>ПДУ 300.300.20-6а</t>
  </si>
  <si>
    <t>Б1</t>
  </si>
  <si>
    <t>1480*380*120</t>
  </si>
  <si>
    <t>Б2</t>
  </si>
  <si>
    <t>2200*380*200</t>
  </si>
  <si>
    <t>Б3</t>
  </si>
  <si>
    <t>2460*380*200</t>
  </si>
  <si>
    <t>Б4</t>
  </si>
  <si>
    <t>2750*380*200</t>
  </si>
  <si>
    <t>Б5</t>
  </si>
  <si>
    <t>2840*380*300</t>
  </si>
  <si>
    <t>Б6</t>
  </si>
  <si>
    <t>3370*380*300</t>
  </si>
  <si>
    <t>Б7</t>
  </si>
  <si>
    <t>3580*380*300</t>
  </si>
  <si>
    <t>Б8</t>
  </si>
  <si>
    <t>1500*500*250</t>
  </si>
  <si>
    <t>Б9</t>
  </si>
  <si>
    <t>2280*500*250</t>
  </si>
  <si>
    <t>Б10</t>
  </si>
  <si>
    <t>2540*500*250</t>
  </si>
  <si>
    <t>Б11</t>
  </si>
  <si>
    <t>4080*500*400</t>
  </si>
  <si>
    <t>Б12</t>
  </si>
  <si>
    <t>4270*500*400</t>
  </si>
  <si>
    <t>Б13</t>
  </si>
  <si>
    <t>4340*500*400</t>
  </si>
  <si>
    <t>1144.06-ТС.АС.01 ТС.АС.07.00.00, УО ТЭП</t>
  </si>
  <si>
    <t>Плыты перекрытия тепловых камер</t>
  </si>
  <si>
    <t>ПК 30.15</t>
  </si>
  <si>
    <t>3000 * 1490 * 220</t>
  </si>
  <si>
    <t>ПК 30.15-1</t>
  </si>
  <si>
    <t>ПК 34.15</t>
  </si>
  <si>
    <t>3400 * 1490 * 220</t>
  </si>
  <si>
    <t>ПК 34.15-1</t>
  </si>
  <si>
    <t>ПК 42.15</t>
  </si>
  <si>
    <t>4200 * 1490 * 220</t>
  </si>
  <si>
    <t>ПК 42.15-1</t>
  </si>
  <si>
    <t>ПК 46.15</t>
  </si>
  <si>
    <t>4600 * 1490 * 220</t>
  </si>
  <si>
    <t>ПК 46.15-1</t>
  </si>
  <si>
    <t>ПК 52.15</t>
  </si>
  <si>
    <t>5200 * 1490 * 220</t>
  </si>
  <si>
    <t>ПК 52.15-1</t>
  </si>
  <si>
    <t>ПК 1</t>
  </si>
  <si>
    <t>3300 * 1400 * 250</t>
  </si>
  <si>
    <t>ПК 1А</t>
  </si>
  <si>
    <t>ПК 3</t>
  </si>
  <si>
    <t>3600 * 1500 * 250</t>
  </si>
  <si>
    <t>ПК 3А</t>
  </si>
  <si>
    <t>ПК 8</t>
  </si>
  <si>
    <t>М150</t>
  </si>
  <si>
    <t>3000 * 1500 * 250</t>
  </si>
  <si>
    <t>ПК 8А</t>
  </si>
  <si>
    <t>ПК 10</t>
  </si>
  <si>
    <t>5200 * 1400 * 300</t>
  </si>
  <si>
    <t>ПК 10А</t>
  </si>
  <si>
    <t>ВНИМАНИЕ! При заказе плит ПК 3 или ПК 3А уточните соотвествие размеров изделий рабочей документации</t>
  </si>
  <si>
    <t>Плиты перекрытий плоские для индивидуального строительства</t>
  </si>
  <si>
    <t>ГОСТ 13015-2003 / Серия ИИ 03-02 / КЖИ 02.019</t>
  </si>
  <si>
    <t>Плиты плоские марки ПТП</t>
  </si>
  <si>
    <t>ПТП 18-16</t>
  </si>
  <si>
    <t>1780*1590*120</t>
  </si>
  <si>
    <t>ПТП 18-12</t>
  </si>
  <si>
    <t>1780*1190*120</t>
  </si>
  <si>
    <t>ПТП 18-10</t>
  </si>
  <si>
    <t>1780*990*120</t>
  </si>
  <si>
    <t>ПТП 18-8</t>
  </si>
  <si>
    <t>1780*790*120</t>
  </si>
  <si>
    <t>ПТП 18-4</t>
  </si>
  <si>
    <t>1780*390*120</t>
  </si>
  <si>
    <t>ПТП 20-16</t>
  </si>
  <si>
    <t>1980*1590*120</t>
  </si>
  <si>
    <t>ПТП 20-12</t>
  </si>
  <si>
    <t>1980*1190*120</t>
  </si>
  <si>
    <t>ПТП 20-10</t>
  </si>
  <si>
    <t>1980*990*120</t>
  </si>
  <si>
    <t>ПТП 20-8</t>
  </si>
  <si>
    <t>1980*790*120</t>
  </si>
  <si>
    <t>ПТП 20-4</t>
  </si>
  <si>
    <t>1980*390*120</t>
  </si>
  <si>
    <t>ПТП 22-16</t>
  </si>
  <si>
    <t>2180*1590*120</t>
  </si>
  <si>
    <t>ПТП 22-12</t>
  </si>
  <si>
    <t>2180*1190*120</t>
  </si>
  <si>
    <t>ПТП 22-10</t>
  </si>
  <si>
    <t>2180*990*120</t>
  </si>
  <si>
    <t>ПТП 22-8</t>
  </si>
  <si>
    <t>2180*790*120</t>
  </si>
  <si>
    <t>ПТП 22-4</t>
  </si>
  <si>
    <t>2180*390*120</t>
  </si>
  <si>
    <t>ПТП 24-16</t>
  </si>
  <si>
    <t>2380*1590*120</t>
  </si>
  <si>
    <t>ПТП 24-12</t>
  </si>
  <si>
    <t>2380*1190*120</t>
  </si>
  <si>
    <t>ПТП 24-10</t>
  </si>
  <si>
    <t>2380*990*120</t>
  </si>
  <si>
    <t>ПТП 24-8</t>
  </si>
  <si>
    <t>2380*790*120</t>
  </si>
  <si>
    <t>ПТП 24-4</t>
  </si>
  <si>
    <t>2380*390*120</t>
  </si>
  <si>
    <t>ПТП 26-16</t>
  </si>
  <si>
    <t>2580*1590*120</t>
  </si>
  <si>
    <t>ПТП 26-12</t>
  </si>
  <si>
    <t>2580*1190*120</t>
  </si>
  <si>
    <t>ПТП 26-10</t>
  </si>
  <si>
    <t>2580*990*120</t>
  </si>
  <si>
    <t>ПТП 26-8</t>
  </si>
  <si>
    <t>2580*790*120</t>
  </si>
  <si>
    <t>ПТП 26-4</t>
  </si>
  <si>
    <t>2580*390*120</t>
  </si>
  <si>
    <t>ПТП 28-16</t>
  </si>
  <si>
    <t>2780*1590*120</t>
  </si>
  <si>
    <t>ПТП 28-12</t>
  </si>
  <si>
    <t>2780*1190*120</t>
  </si>
  <si>
    <t>ПТП 28-10</t>
  </si>
  <si>
    <t>2780*990*120</t>
  </si>
  <si>
    <t>ПТП 28-8</t>
  </si>
  <si>
    <t>2780*790*120</t>
  </si>
  <si>
    <t>ПТП 28-4</t>
  </si>
  <si>
    <t>2780*390*120</t>
  </si>
  <si>
    <t>ПТП 30-16</t>
  </si>
  <si>
    <t>2980*1590*120/160</t>
  </si>
  <si>
    <t>ПТП 30-12</t>
  </si>
  <si>
    <t>2980*1190*120/160</t>
  </si>
  <si>
    <t>ПТП 30-10</t>
  </si>
  <si>
    <t>2980*990*120/160</t>
  </si>
  <si>
    <t>ПТП 30-8</t>
  </si>
  <si>
    <t>2980*790*120/160</t>
  </si>
  <si>
    <t>ПТП 30-4</t>
  </si>
  <si>
    <t>2980*390*120/160</t>
  </si>
  <si>
    <t>ПТП 32-16</t>
  </si>
  <si>
    <t>3180*1590*160</t>
  </si>
  <si>
    <t>ПТП 32-12</t>
  </si>
  <si>
    <t>3180*1190*160</t>
  </si>
  <si>
    <t>ПТП 32-10</t>
  </si>
  <si>
    <t>3180*990*160</t>
  </si>
  <si>
    <t>ПТП 32-8</t>
  </si>
  <si>
    <t>3180*790*160</t>
  </si>
  <si>
    <t>ПТП 32-4</t>
  </si>
  <si>
    <t>3180*390*160</t>
  </si>
  <si>
    <t>ПТП 34-16</t>
  </si>
  <si>
    <t>3380*1590*160</t>
  </si>
  <si>
    <t>ПТП 34-12</t>
  </si>
  <si>
    <t>3380*1190*160</t>
  </si>
  <si>
    <t>ПТП 34-10</t>
  </si>
  <si>
    <t>3380*990*160</t>
  </si>
  <si>
    <t>ПТП 34-8</t>
  </si>
  <si>
    <t>3380*790*160</t>
  </si>
  <si>
    <t>ПТП 34-4</t>
  </si>
  <si>
    <t>3380*390*160</t>
  </si>
  <si>
    <t>ПТП 36-16</t>
  </si>
  <si>
    <t>3580*1590*160</t>
  </si>
  <si>
    <t>ПТП 36-12</t>
  </si>
  <si>
    <t>3580*1190*160</t>
  </si>
  <si>
    <t>ПТП 36-10</t>
  </si>
  <si>
    <t>3580*990*160</t>
  </si>
  <si>
    <t>ПТП 36-8</t>
  </si>
  <si>
    <t>3580*790*160</t>
  </si>
  <si>
    <t>ПТП 36-4</t>
  </si>
  <si>
    <t>3580*390*160</t>
  </si>
  <si>
    <t>ПТП 38-16</t>
  </si>
  <si>
    <t>3780*1590*160</t>
  </si>
  <si>
    <t>ПТП 38-12</t>
  </si>
  <si>
    <t>3780*1190*160</t>
  </si>
  <si>
    <t>ПТП 38-10</t>
  </si>
  <si>
    <t>3780*990*160</t>
  </si>
  <si>
    <t>ПТП 38-8</t>
  </si>
  <si>
    <t>3780*790*160</t>
  </si>
  <si>
    <t>ПТП 38-4</t>
  </si>
  <si>
    <t>3780*390*160</t>
  </si>
  <si>
    <t>ПТП 40-16</t>
  </si>
  <si>
    <t>3980*1590*160</t>
  </si>
  <si>
    <t>ПТП 40-12</t>
  </si>
  <si>
    <t>3980*1190*160</t>
  </si>
  <si>
    <t>ПТП 40-10</t>
  </si>
  <si>
    <t>3980*990*160</t>
  </si>
  <si>
    <t>ПТП 40-8</t>
  </si>
  <si>
    <t>3980*790*160</t>
  </si>
  <si>
    <t>ПТП 40-4</t>
  </si>
  <si>
    <t>3980*390*160</t>
  </si>
  <si>
    <t>ПТП 42-16</t>
  </si>
  <si>
    <t>4180*1590*160</t>
  </si>
  <si>
    <t>ПТП 42-12</t>
  </si>
  <si>
    <t>4180*1190*160</t>
  </si>
  <si>
    <t>ПТП 42-10</t>
  </si>
  <si>
    <t>4180*990*160</t>
  </si>
  <si>
    <t>ПТП 42-8</t>
  </si>
  <si>
    <t>4180*790*160</t>
  </si>
  <si>
    <t>ПТП 42-4</t>
  </si>
  <si>
    <t>4180*390*160</t>
  </si>
  <si>
    <t>ПТП 44-16</t>
  </si>
  <si>
    <t>4380*1590*160</t>
  </si>
  <si>
    <t>ПТП 44-12</t>
  </si>
  <si>
    <t>4380*1190*160</t>
  </si>
  <si>
    <t>ПТП 44-10</t>
  </si>
  <si>
    <t>4380*990*160</t>
  </si>
  <si>
    <t>ПТП 44-8</t>
  </si>
  <si>
    <t>4380*790*160</t>
  </si>
  <si>
    <t>ПТП 44-4</t>
  </si>
  <si>
    <t>4380*390*160</t>
  </si>
  <si>
    <t>ПТП 46-16</t>
  </si>
  <si>
    <t>4580*1590*160</t>
  </si>
  <si>
    <t>ПТП 46-12</t>
  </si>
  <si>
    <t>4580*1190*160</t>
  </si>
  <si>
    <t>ПТП 46-10</t>
  </si>
  <si>
    <t>4580*990*160</t>
  </si>
  <si>
    <t>ПТП 46-8</t>
  </si>
  <si>
    <t>4580*790*160</t>
  </si>
  <si>
    <t>ПТП 46-4</t>
  </si>
  <si>
    <t>4580*390*160</t>
  </si>
  <si>
    <t>ПТП 48-16</t>
  </si>
  <si>
    <t>4780*1590*160</t>
  </si>
  <si>
    <t>ПТП 48-12</t>
  </si>
  <si>
    <t>4780*1190*160</t>
  </si>
  <si>
    <t>ПТП 48-10</t>
  </si>
  <si>
    <t>4780*990*160</t>
  </si>
  <si>
    <t>ПТП 48-8</t>
  </si>
  <si>
    <t>4780*790*160</t>
  </si>
  <si>
    <t>ПТП 48-4</t>
  </si>
  <si>
    <t>4780*390*160</t>
  </si>
  <si>
    <t>Плиты покрытия подпольных каналов</t>
  </si>
  <si>
    <t>Серия 1.243.1-4</t>
  </si>
  <si>
    <t>Плиты плоские марки ПТ</t>
  </si>
  <si>
    <t>ПТ 8-8.6</t>
  </si>
  <si>
    <t>800*600*80</t>
  </si>
  <si>
    <t>ПТ 12.5-8.6</t>
  </si>
  <si>
    <t>ПТ 8-11.9</t>
  </si>
  <si>
    <t>1100*900*80</t>
  </si>
  <si>
    <t>ПТ 12.5-11.9</t>
  </si>
  <si>
    <t>ПТ 8-13.13</t>
  </si>
  <si>
    <t>1300*1300*80</t>
  </si>
  <si>
    <t>ПТ 12.5-13.13</t>
  </si>
  <si>
    <t>ПТ 8-16.14</t>
  </si>
  <si>
    <t>1600*1400*80</t>
  </si>
  <si>
    <t>ПТ 12.5-16.14</t>
  </si>
  <si>
    <t>Плиты дорожные с нишей под люк</t>
  </si>
  <si>
    <t>ТУ 67- 05-266-90 / ГОСТ 21924 / ГОСТ 3634-99</t>
  </si>
  <si>
    <t>Плиты ПД ЛТ для дорожных покрытий</t>
  </si>
  <si>
    <t>ПД ЛТ</t>
  </si>
  <si>
    <t>2000 * 2000 * 220</t>
  </si>
  <si>
    <t>ПД ЛТ с люком ТВК</t>
  </si>
  <si>
    <t>Изделия водоотводных сооружений</t>
  </si>
  <si>
    <t>Альбом водоотводных устройств №984</t>
  </si>
  <si>
    <t>Унифицированные железобетонные изделия подстанций 35-500 кВ</t>
  </si>
  <si>
    <t>Серия 3.407.1-157</t>
  </si>
  <si>
    <t>Плиты кабельных каналов</t>
  </si>
  <si>
    <t>П 10.5</t>
  </si>
  <si>
    <t>995*495*60</t>
  </si>
  <si>
    <t>Серия 3.407-102</t>
  </si>
  <si>
    <t>УБК 5</t>
  </si>
  <si>
    <t>ПАГ-18А800.1-1</t>
  </si>
  <si>
    <t>Объем бетона,м3</t>
  </si>
  <si>
    <t>ПДН</t>
  </si>
  <si>
    <t>ПАГ14</t>
  </si>
  <si>
    <t>ПАГ18</t>
  </si>
  <si>
    <t>Водонепроницаемость W8 Морозостойкость F200</t>
  </si>
  <si>
    <t>Водонепроницаемость W8 Морозостойкость F300</t>
  </si>
  <si>
    <t>Стоимость, руб/пог.м. сечение 300х300мм В25 отсев</t>
  </si>
  <si>
    <t>Составы бетонной смеси на песке, Щебень Монетка</t>
  </si>
  <si>
    <t>Марка бетона</t>
  </si>
  <si>
    <t>Цена, руб. с НДС</t>
  </si>
  <si>
    <t>B7,5 (100)</t>
  </si>
  <si>
    <t>(F50-150, W4-6)</t>
  </si>
  <si>
    <t>B10-12,5 (150)</t>
  </si>
  <si>
    <t>B15 (200)</t>
  </si>
  <si>
    <t>B20 (250)</t>
  </si>
  <si>
    <t>(F50-200, W4-8)</t>
  </si>
  <si>
    <t>B22,5 (300)</t>
  </si>
  <si>
    <t>B25 (350)</t>
  </si>
  <si>
    <t>B30 (400)</t>
  </si>
  <si>
    <t xml:space="preserve">Составы бетонной смеси на отсеве </t>
  </si>
  <si>
    <t>B35 (400)</t>
  </si>
  <si>
    <t>Составы бетонной смеси на отсеве (бездобавочный)</t>
  </si>
  <si>
    <t>Товарный бетон</t>
  </si>
  <si>
    <t xml:space="preserve">Составы растворов на песке </t>
  </si>
  <si>
    <t>Наименование раствора</t>
  </si>
  <si>
    <t>Цементно-песчанный</t>
  </si>
  <si>
    <t>Составы растворов на песке (бездобавочный) мелкий</t>
  </si>
  <si>
    <t>Раствор</t>
  </si>
  <si>
    <t>Доставка бетона и раствора</t>
  </si>
  <si>
    <t xml:space="preserve">по г. Новоуральск   </t>
  </si>
  <si>
    <t>п.Мурзинка и В.Нейвинский</t>
  </si>
  <si>
    <t>Калиново, Тарасково</t>
  </si>
  <si>
    <t>Лесное озеро</t>
  </si>
  <si>
    <t>Починок</t>
  </si>
  <si>
    <t>Половинный</t>
  </si>
  <si>
    <t>Невьянск, Билимбай, Таватуй</t>
  </si>
  <si>
    <t>Аять</t>
  </si>
  <si>
    <t>В. Тагил</t>
  </si>
  <si>
    <t>Кировград, Нейво-Рудянка</t>
  </si>
  <si>
    <t>п.Быньги</t>
  </si>
  <si>
    <t>п.Левиха</t>
  </si>
  <si>
    <t>п.Карпушиха</t>
  </si>
  <si>
    <t>Шуманиха, Приозерный</t>
  </si>
  <si>
    <t>г.Ежовая</t>
  </si>
  <si>
    <t xml:space="preserve">Простой при разгрузке свыше 40 минут не по вине ООО "БЕРОТЕК"оплачивается заказчиком </t>
  </si>
  <si>
    <t>из расчета 25 р/минута или 1500 р/час простоя.</t>
  </si>
  <si>
    <t>прайс</t>
  </si>
  <si>
    <t>3ПБ15-120</t>
  </si>
  <si>
    <t>Л 16-3/2</t>
  </si>
  <si>
    <t>Л 16д-3</t>
  </si>
  <si>
    <t>Л 19-3/2</t>
  </si>
  <si>
    <t>Л 20-3/2</t>
  </si>
  <si>
    <t>Л 20д-3</t>
  </si>
  <si>
    <t>Л 20-5/2</t>
  </si>
  <si>
    <t>Л 20д-5</t>
  </si>
  <si>
    <t>Л 20-11/2</t>
  </si>
  <si>
    <t>Л 20д-11</t>
  </si>
  <si>
    <t>Л 20д-15</t>
  </si>
  <si>
    <t>Л 20-15/2</t>
  </si>
  <si>
    <t>Л 21-8/2</t>
  </si>
  <si>
    <t>Л 21д-8</t>
  </si>
  <si>
    <t>Л 27-8</t>
  </si>
  <si>
    <t>Л 27д-8</t>
  </si>
  <si>
    <t>Л28-11</t>
  </si>
  <si>
    <t>Л28д-11</t>
  </si>
  <si>
    <t>Л 29-8</t>
  </si>
  <si>
    <t>Л29д-8</t>
  </si>
  <si>
    <t>Цена, Руб за м2</t>
  </si>
  <si>
    <t>2970*2760*760</t>
  </si>
  <si>
    <t>720*2760*760</t>
  </si>
  <si>
    <t>2970*2780*1360</t>
  </si>
  <si>
    <t>720*2780*1360</t>
  </si>
  <si>
    <t>Л 20-8/2</t>
  </si>
  <si>
    <t>Л 20д-8</t>
  </si>
  <si>
    <t>720* 2160 * 740</t>
  </si>
  <si>
    <t>2970 * 2160 * 1040</t>
  </si>
  <si>
    <t>720* 2160 * 1040</t>
  </si>
  <si>
    <t>2970 * 2160 * 1340</t>
  </si>
  <si>
    <t>720* 2160 * 1340</t>
  </si>
  <si>
    <t>3 ПБ</t>
  </si>
  <si>
    <t>2880 р/рейс с НДС20%</t>
  </si>
  <si>
    <t>3240 р/рейс с НДС20%</t>
  </si>
  <si>
    <t>3720 р/рейс с НДС20%</t>
  </si>
  <si>
    <t>3840 р/рейс с НДС20%</t>
  </si>
  <si>
    <t>4080 р/рейс с НДС20%</t>
  </si>
  <si>
    <t>6600 р/рейс с НДС20%</t>
  </si>
  <si>
    <t>5100 р/рейс с НДС20%</t>
  </si>
  <si>
    <t>6360 р/рейс с НДС20%</t>
  </si>
  <si>
    <t xml:space="preserve"> 3960 р/рейс с НДС20%</t>
  </si>
  <si>
    <t xml:space="preserve"> 4080 р/рейс с НДС20%</t>
  </si>
  <si>
    <t>7560 р/рейс с НДС20%</t>
  </si>
  <si>
    <t>7320 р/рейс с НДС20%</t>
  </si>
  <si>
    <t>4200 р/рейс с НДС20%</t>
  </si>
  <si>
    <t>5880 р/рейс с НДС20%</t>
  </si>
  <si>
    <t>1П30.18.10</t>
  </si>
  <si>
    <t>1П30.18.30</t>
  </si>
  <si>
    <t>2П30.18.10</t>
  </si>
  <si>
    <t>2П30.18.30</t>
  </si>
  <si>
    <t>В30</t>
  </si>
  <si>
    <t>В22,5</t>
  </si>
  <si>
    <t>от 1500 мм 12000 мм</t>
  </si>
  <si>
    <t>от 1200 мм до 1500 мм</t>
  </si>
  <si>
    <t>300 мм</t>
  </si>
  <si>
    <t>В40</t>
  </si>
  <si>
    <t>2ПП8-2</t>
  </si>
  <si>
    <t>В25</t>
  </si>
  <si>
    <t>В26</t>
  </si>
  <si>
    <t>С70-30-7</t>
  </si>
  <si>
    <t>С80-30-7</t>
  </si>
  <si>
    <t>С90-30-7</t>
  </si>
  <si>
    <t>С100-30-7</t>
  </si>
  <si>
    <t>С110-30-6</t>
  </si>
  <si>
    <t>С110-30-7</t>
  </si>
  <si>
    <t>С120-30-6</t>
  </si>
  <si>
    <t>С120-30-7</t>
  </si>
  <si>
    <t>С60-30-4.1</t>
  </si>
  <si>
    <t>С70-30-7.1</t>
  </si>
  <si>
    <t>С80-30-7.1</t>
  </si>
  <si>
    <t>С90-30-7.1</t>
  </si>
  <si>
    <t>С100-30-7.1</t>
  </si>
  <si>
    <t>С70-30-7.У</t>
  </si>
  <si>
    <t>430 кг/м2</t>
  </si>
  <si>
    <t>С60-30-4</t>
  </si>
  <si>
    <t>С80-30-7.У</t>
  </si>
  <si>
    <t>B26</t>
  </si>
  <si>
    <t>С90-30-7.У</t>
  </si>
  <si>
    <t>С100-30-7.У</t>
  </si>
  <si>
    <t>ЛК300.30.30-1</t>
  </si>
  <si>
    <t>ЛК75.30.30-1</t>
  </si>
  <si>
    <t>ЛК300.45.30-1</t>
  </si>
  <si>
    <t>ЛК75.45.30-1</t>
  </si>
  <si>
    <t>ЛК300.60.30-1</t>
  </si>
  <si>
    <t>ЛК300.60.30-2</t>
  </si>
  <si>
    <t>ЛК300.60.30-3</t>
  </si>
  <si>
    <t>ЛК75.60.30-1</t>
  </si>
  <si>
    <t>ЛК75.60.30-2</t>
  </si>
  <si>
    <t>ЛК75.60.30-3</t>
  </si>
  <si>
    <t>ЛК300.45.45-1</t>
  </si>
  <si>
    <t>ЛК75.45.45-1</t>
  </si>
  <si>
    <t>ЛК300.60.45-1</t>
  </si>
  <si>
    <t>ЛК300.60.45-2</t>
  </si>
  <si>
    <t>ЛК300.60.45-3</t>
  </si>
  <si>
    <t>ЛК75.60.45-1</t>
  </si>
  <si>
    <t>ЛК75.60.45-2</t>
  </si>
  <si>
    <t>ЛК75.60.45-3</t>
  </si>
  <si>
    <t>ЛК300.90.45-1</t>
  </si>
  <si>
    <t>ЛК300.90.45-2</t>
  </si>
  <si>
    <t>ЛК300.90.45-3</t>
  </si>
  <si>
    <t>ЛК300.90.45-4</t>
  </si>
  <si>
    <t>ЛК300.90.45-5</t>
  </si>
  <si>
    <t>ЛК300.90.45-6</t>
  </si>
  <si>
    <t>ЛК300.90.45-6а</t>
  </si>
  <si>
    <t>ЛК300.90.45-7</t>
  </si>
  <si>
    <t>ЛК300.90.45-7а</t>
  </si>
  <si>
    <t>ЛК300.90.45-8</t>
  </si>
  <si>
    <t>ЛК300.90.45-8а</t>
  </si>
  <si>
    <t>ЛК300.90.45-9</t>
  </si>
  <si>
    <t>ЛК300.90.45-10</t>
  </si>
  <si>
    <t>ЛК75.90.45-1</t>
  </si>
  <si>
    <t>ЛК75.90.45-2</t>
  </si>
  <si>
    <t>ЛК75.90.45-3</t>
  </si>
  <si>
    <t>ЛК75.90.45-4</t>
  </si>
  <si>
    <t>ЛК75.90.45-5</t>
  </si>
  <si>
    <t>ЛК75.90.45-6</t>
  </si>
  <si>
    <t>ЛК75.90.45-7</t>
  </si>
  <si>
    <t>ЛК75.90.45-8</t>
  </si>
  <si>
    <t>ЛК75.90.45-9</t>
  </si>
  <si>
    <t>ЛК75.90.45-10</t>
  </si>
  <si>
    <t>ЛК300.120.45-1</t>
  </si>
  <si>
    <t>ЛК300.120.45-2</t>
  </si>
  <si>
    <t>ЛК300.120.45-3</t>
  </si>
  <si>
    <t>ЛК300.120.45-4</t>
  </si>
  <si>
    <t>ЛК300.120.45-5</t>
  </si>
  <si>
    <t>ЛК300.120.45-6</t>
  </si>
  <si>
    <t>ЛК300.120.45-6а</t>
  </si>
  <si>
    <t>ЛК300.120.45-7</t>
  </si>
  <si>
    <t>ЛК300.120.45-7а</t>
  </si>
  <si>
    <t>ЛК300.120.45-8</t>
  </si>
  <si>
    <t>ЛК300.120.45-8а</t>
  </si>
  <si>
    <t>ЛК300.120.45-9</t>
  </si>
  <si>
    <t>ЛК300.120.45-10</t>
  </si>
  <si>
    <t>ЛК300.120.45-11</t>
  </si>
  <si>
    <t>ЛК75.120.45-1</t>
  </si>
  <si>
    <t>ЛК75.120.45-2</t>
  </si>
  <si>
    <t>ЛК75.120.45-3</t>
  </si>
  <si>
    <t>ЛК75.120.45-4</t>
  </si>
  <si>
    <t>ЛК75.120.45-5</t>
  </si>
  <si>
    <t>ЛК75.120.45-6</t>
  </si>
  <si>
    <t>ЛК75.120.45-7</t>
  </si>
  <si>
    <t>ЛК75.120.45-8</t>
  </si>
  <si>
    <t>ЛК75.120.45-9</t>
  </si>
  <si>
    <t>ЛК75.120.45-10</t>
  </si>
  <si>
    <t>ЛК75.120.45-11</t>
  </si>
  <si>
    <t>ЛК300.150.45-1</t>
  </si>
  <si>
    <t>ЛК300.150.45-2</t>
  </si>
  <si>
    <t>ЛК300.150.45-3</t>
  </si>
  <si>
    <t>ЛК300.150.45-4</t>
  </si>
  <si>
    <t>ЛК300.150.45-5</t>
  </si>
  <si>
    <t>ЛК300.150.45-6</t>
  </si>
  <si>
    <t>ЛК300.150.45-6а</t>
  </si>
  <si>
    <t>ЛК300.150.45-7</t>
  </si>
  <si>
    <t>ЛК300.150.45-7а</t>
  </si>
  <si>
    <t>ЛК300.150.45-8</t>
  </si>
  <si>
    <t>ЛК300.150.45-8а</t>
  </si>
  <si>
    <t>ЛК300.150.45-9</t>
  </si>
  <si>
    <t>ЛК300.150.45-10</t>
  </si>
  <si>
    <t>ЛК300.150.45-11</t>
  </si>
  <si>
    <t>ЛК75.150.45-1</t>
  </si>
  <si>
    <t>ЛК75.150.45-2</t>
  </si>
  <si>
    <t>ЛК75.150.45-3</t>
  </si>
  <si>
    <t>ЛК75.150.45-4</t>
  </si>
  <si>
    <t>ЛК75.150.45-5</t>
  </si>
  <si>
    <t>ЛК75.150.45-6</t>
  </si>
  <si>
    <t>ЛК75.150.45-7</t>
  </si>
  <si>
    <t>ЛК75.150.45-8</t>
  </si>
  <si>
    <t>ЛК75.150.45-9</t>
  </si>
  <si>
    <t>ЛК75.150.45-10</t>
  </si>
  <si>
    <t>ЛК75.150.45-11</t>
  </si>
  <si>
    <t>ЛК300.60.60-1</t>
  </si>
  <si>
    <t>ЛК300.60.60-2</t>
  </si>
  <si>
    <t>ЛК300.60.60-3</t>
  </si>
  <si>
    <t>ЛК300.60.60-4</t>
  </si>
  <si>
    <t>ЛК75.60.60-1</t>
  </si>
  <si>
    <t>ЛК75.60.60-2</t>
  </si>
  <si>
    <t>ЛК75.60.60-3</t>
  </si>
  <si>
    <t>ЛК75.60.60-4</t>
  </si>
  <si>
    <t>ЛК300.90.60-1</t>
  </si>
  <si>
    <t>ЛК300.90.60-2</t>
  </si>
  <si>
    <t>ЛК300.90.60-3</t>
  </si>
  <si>
    <t>ЛК300.90.60-4</t>
  </si>
  <si>
    <t>ЛК75.90.60-1</t>
  </si>
  <si>
    <t>ЛК75.90.60-2</t>
  </si>
  <si>
    <t>ЛК75.90.60-3</t>
  </si>
  <si>
    <t>ЛК75.90.60-4</t>
  </si>
  <si>
    <t>ЛК300.120.60-1</t>
  </si>
  <si>
    <t>ЛК300.120.60-2</t>
  </si>
  <si>
    <t>ЛК300.120.60-3</t>
  </si>
  <si>
    <t>ЛК300.120.60-4</t>
  </si>
  <si>
    <t>ЛК300.120.60-5</t>
  </si>
  <si>
    <t>ЛК300.120.60-6</t>
  </si>
  <si>
    <t>ЛК300.120.60-6а</t>
  </si>
  <si>
    <t>ЛК300.120.60-7</t>
  </si>
  <si>
    <t>ЛК300.120.60-7а</t>
  </si>
  <si>
    <t>ЛК300.120.60-8</t>
  </si>
  <si>
    <t>ЛК300.120.60-8а</t>
  </si>
  <si>
    <t>ЛК300.120.60-9</t>
  </si>
  <si>
    <t>ЛК300.120.60-9а</t>
  </si>
  <si>
    <t>ЛК300.120.60-10</t>
  </si>
  <si>
    <t>ЛК300.120.60-10а</t>
  </si>
  <si>
    <t>ЛК75.120.60-1</t>
  </si>
  <si>
    <t>ЛК75.120.60-2</t>
  </si>
  <si>
    <t>ЛК75.120.60-3</t>
  </si>
  <si>
    <t>ЛК75.120.60-4</t>
  </si>
  <si>
    <t>ЛК75.120.60-5</t>
  </si>
  <si>
    <t>ЛК75.120.60-6</t>
  </si>
  <si>
    <t>ЛК75.120.60-7</t>
  </si>
  <si>
    <t>ЛК75.120.60-8</t>
  </si>
  <si>
    <t>ЛК75.120.60-9</t>
  </si>
  <si>
    <t>ЛК75.120.60-10</t>
  </si>
  <si>
    <t>ЛК300.150.60-1</t>
  </si>
  <si>
    <t>ЛК300.150.60-1а</t>
  </si>
  <si>
    <t>ЛК300.150.60-2</t>
  </si>
  <si>
    <t>ЛК300.150.60-3</t>
  </si>
  <si>
    <t>ЛК300.150.60-4</t>
  </si>
  <si>
    <t>ЛК300.150.60-5</t>
  </si>
  <si>
    <t>ЛК300.150.60-6</t>
  </si>
  <si>
    <t>ЛК300.150.60-6а</t>
  </si>
  <si>
    <t>ЛК300.150.60-7</t>
  </si>
  <si>
    <t>ЛК300.150.60-7а</t>
  </si>
  <si>
    <t>ЛК300.150.60-8</t>
  </si>
  <si>
    <t>ЛК300.150.60-9</t>
  </si>
  <si>
    <t>ЛК75.150.60-1</t>
  </si>
  <si>
    <t>ЛК75.150.60-2</t>
  </si>
  <si>
    <t>ЛК75.150.60-3</t>
  </si>
  <si>
    <t>ЛК75.150.60-4</t>
  </si>
  <si>
    <t>ЛК75.150.60-5</t>
  </si>
  <si>
    <t>ЛК75.150.60-6</t>
  </si>
  <si>
    <t>ЛК75.150.60-7</t>
  </si>
  <si>
    <t>ЛК75.150.60-8</t>
  </si>
  <si>
    <t>ЛК75.150.60-9</t>
  </si>
  <si>
    <t>ЛК300.180.60-1</t>
  </si>
  <si>
    <t>ЛК300.180.60-1а</t>
  </si>
  <si>
    <t>ЛК300.180.60-2</t>
  </si>
  <si>
    <t>ЛК300.180.60-3</t>
  </si>
  <si>
    <t>ЛК300.180.60-4</t>
  </si>
  <si>
    <t>ЛК300.180.60-5</t>
  </si>
  <si>
    <t>ЛК300.180.60-6</t>
  </si>
  <si>
    <t>ЛК300.180.60-6а</t>
  </si>
  <si>
    <t>ЛК300.180.60-7</t>
  </si>
  <si>
    <t>ЛК300.180.60-7а</t>
  </si>
  <si>
    <t>ЛК300.180.60-8</t>
  </si>
  <si>
    <t>ЛК300.180.60-8а</t>
  </si>
  <si>
    <t>ЛК300.180.60-9</t>
  </si>
  <si>
    <t>ЛК300.180.60-10</t>
  </si>
  <si>
    <t>ЛК300.180.60-11</t>
  </si>
  <si>
    <t>ЛК75.180.60-1</t>
  </si>
  <si>
    <t>ЛК75.180.60-2</t>
  </si>
  <si>
    <t>ЛК75.180.60-3</t>
  </si>
  <si>
    <t>ЛК75.180.60-4</t>
  </si>
  <si>
    <t>ЛК75.180.60-5</t>
  </si>
  <si>
    <t>ЛК75.180.60-6</t>
  </si>
  <si>
    <t>ЛК75.180.60-7</t>
  </si>
  <si>
    <t>ЛК75.180.60-8</t>
  </si>
  <si>
    <t>ЛК75.180.60-9</t>
  </si>
  <si>
    <t>ЛК75.180.60-10</t>
  </si>
  <si>
    <t>ЛК75.180.60-11</t>
  </si>
  <si>
    <t>ЛК300.60.90-1</t>
  </si>
  <si>
    <t>ЛК300.60.90-2</t>
  </si>
  <si>
    <t>ЛК300.60.90-3</t>
  </si>
  <si>
    <t>ЛК300.60.90-4</t>
  </si>
  <si>
    <t>ЛК75.60.90-1</t>
  </si>
  <si>
    <t>ЛК75.60.90-2</t>
  </si>
  <si>
    <t>ЛК75.60.90-3</t>
  </si>
  <si>
    <t>ЛК75.60.90-4</t>
  </si>
  <si>
    <t>ЛК300.150.90-1</t>
  </si>
  <si>
    <t>ЛК300.150.90-2</t>
  </si>
  <si>
    <t>ЛК300.150.90-3</t>
  </si>
  <si>
    <t>ЛК300.150.90-4</t>
  </si>
  <si>
    <t>ЛК300.150.90-5</t>
  </si>
  <si>
    <t>ЛК300.150.90-5а</t>
  </si>
  <si>
    <t>ЛК300.150.90-6</t>
  </si>
  <si>
    <t>ЛК300.150.90-6а</t>
  </si>
  <si>
    <t>ЛК300.150.90-7</t>
  </si>
  <si>
    <t>ЛК300.150.90-7а</t>
  </si>
  <si>
    <t>ЛК300.150.90-8</t>
  </si>
  <si>
    <t>ЛК300.150.90-8а</t>
  </si>
  <si>
    <t>ЛК300.150.90-9</t>
  </si>
  <si>
    <t>ЛК300.150.90-10</t>
  </si>
  <si>
    <t>ЛК300.150.90-11</t>
  </si>
  <si>
    <t>ЛК75.150.90-1</t>
  </si>
  <si>
    <t>ЛК75.150.90-2</t>
  </si>
  <si>
    <t>ЛК75.150.90-3</t>
  </si>
  <si>
    <t>ЛК75.150.90-4</t>
  </si>
  <si>
    <t>ЛК75.150.90-5</t>
  </si>
  <si>
    <t>ЛК75.150.90-6</t>
  </si>
  <si>
    <t>ЛК75.150.90-7</t>
  </si>
  <si>
    <t>ЛК75.150.90-8</t>
  </si>
  <si>
    <t>ЛК75.150.90-9</t>
  </si>
  <si>
    <t>ЛК75.150.90-10</t>
  </si>
  <si>
    <t>ЛК75.150.90-11</t>
  </si>
  <si>
    <t>ЛК300.180.90-1</t>
  </si>
  <si>
    <t>ЛК300.180.90-2</t>
  </si>
  <si>
    <t>ЛК300.180.90-3</t>
  </si>
  <si>
    <t>ЛК300.180.90-4</t>
  </si>
  <si>
    <t>ЛК300.180.90-5</t>
  </si>
  <si>
    <t>ЛК300.180.90-6</t>
  </si>
  <si>
    <t>ЛК300.180.90-7</t>
  </si>
  <si>
    <t>ЛК300.180.90-7а</t>
  </si>
  <si>
    <t>ЛК300.180.90-8</t>
  </si>
  <si>
    <t>ЛК300.180.90-8а</t>
  </si>
  <si>
    <t>ЛК300.180.90-9</t>
  </si>
  <si>
    <t>ЛК300.180.90-9а</t>
  </si>
  <si>
    <t>ЛК300.180.90-10</t>
  </si>
  <si>
    <t>ЛК300.180.90-10а</t>
  </si>
  <si>
    <t>ЛК75.180.90-1</t>
  </si>
  <si>
    <t>ЛК75.180.90-2</t>
  </si>
  <si>
    <t>ЛК75.180.90-3</t>
  </si>
  <si>
    <t>ЛК75.180.90-4</t>
  </si>
  <si>
    <t>ЛК75.180.90-5</t>
  </si>
  <si>
    <t>ЛК75.180.90-6</t>
  </si>
  <si>
    <t>ЛК75.180.90-7</t>
  </si>
  <si>
    <t>ЛК75.180.90-8</t>
  </si>
  <si>
    <t>ЛК75.180.90-9</t>
  </si>
  <si>
    <t>ЛК75.180.90-10</t>
  </si>
  <si>
    <t>ЛК300.210.90-1</t>
  </si>
  <si>
    <t>ЛК300.210.90-2</t>
  </si>
  <si>
    <t>ЛК300.210.90-3</t>
  </si>
  <si>
    <t>ЛК300.210.90-4</t>
  </si>
  <si>
    <t>ЛК300.210.90-5</t>
  </si>
  <si>
    <t>ЛК300.210.90-6</t>
  </si>
  <si>
    <t>ЛК300.210.90-7</t>
  </si>
  <si>
    <t>ЛК300.210.90-8</t>
  </si>
  <si>
    <t>ЛК300.210.90-8а</t>
  </si>
  <si>
    <t>ЛК300.210.90-9</t>
  </si>
  <si>
    <t>ЛК300.210.90-9а</t>
  </si>
  <si>
    <t>ЛК300.210.90-10</t>
  </si>
  <si>
    <t>ЛК300.210.90-10а</t>
  </si>
  <si>
    <t>ЛК300.210.90-11</t>
  </si>
  <si>
    <t>ЛК300.210.90-12</t>
  </si>
  <si>
    <t>ЛК300.210.90-13</t>
  </si>
  <si>
    <t>ЛК75.210.90-1</t>
  </si>
  <si>
    <t>ЛК75.210.90-2</t>
  </si>
  <si>
    <t>ЛК75.210.90-3</t>
  </si>
  <si>
    <t>ЛК75.210.90-4</t>
  </si>
  <si>
    <t>ЛК75.210.90-5</t>
  </si>
  <si>
    <t>ЛК75.210.90-6</t>
  </si>
  <si>
    <t>ЛК75.210.90-7</t>
  </si>
  <si>
    <t>ЛК75.210.90-8</t>
  </si>
  <si>
    <t>ЛК75.210.90-9</t>
  </si>
  <si>
    <t>ЛК75.210.90-10</t>
  </si>
  <si>
    <t>ЛК75.210.90-11</t>
  </si>
  <si>
    <t>ЛК75.210.90-12</t>
  </si>
  <si>
    <t>ЛК75.210.90-13</t>
  </si>
  <si>
    <t>ЛК300.180.120-1</t>
  </si>
  <si>
    <t>ЛК300.180.120-2</t>
  </si>
  <si>
    <t>ЛК300.180.120-3</t>
  </si>
  <si>
    <t>ЛК300.180.120-4</t>
  </si>
  <si>
    <t>ЛК300.180.120-5</t>
  </si>
  <si>
    <t>ЛК300.180.120-5а</t>
  </si>
  <si>
    <t>ЛК300.180.120-6</t>
  </si>
  <si>
    <t>ЛК300.180.120-6а</t>
  </si>
  <si>
    <t>ЛК300.180.120-7</t>
  </si>
  <si>
    <t>ЛК300.180.120-7а</t>
  </si>
  <si>
    <t>ЛК300.180.120-8</t>
  </si>
  <si>
    <t>ЛК300.180.120-8а</t>
  </si>
  <si>
    <t>ЛК300.180.120-9</t>
  </si>
  <si>
    <t>ЛК300.180.120-9а</t>
  </si>
  <si>
    <t>ЛК300.180.120-10</t>
  </si>
  <si>
    <t>ЛК300.180.120-11</t>
  </si>
  <si>
    <t>ЛК300.180.120-12</t>
  </si>
  <si>
    <t>ЛК75.180.120-1</t>
  </si>
  <si>
    <t>ЛК75.180.120-2</t>
  </si>
  <si>
    <t>ЛК75.180.120-3</t>
  </si>
  <si>
    <t>ЛК75.180.120-4</t>
  </si>
  <si>
    <t>ЛК75.180.120-5</t>
  </si>
  <si>
    <t>ЛК75.180.120-6</t>
  </si>
  <si>
    <t>ЛК75.180.120-7</t>
  </si>
  <si>
    <t>ЛК75.180.120-8</t>
  </si>
  <si>
    <t>ЛК75.180.120-9</t>
  </si>
  <si>
    <t>ЛК75.180.120-10</t>
  </si>
  <si>
    <t>ЛК75.180.120-11</t>
  </si>
  <si>
    <t>ЛК75.180.120-12</t>
  </si>
  <si>
    <t>ЛК300.210.120-1</t>
  </si>
  <si>
    <t>ЛК300.210.120-2</t>
  </si>
  <si>
    <t>ЛК300.210.120-3</t>
  </si>
  <si>
    <t>ЛК300.210.120-4</t>
  </si>
  <si>
    <t>ЛК300.210.120-5</t>
  </si>
  <si>
    <t>ЛК300.210.120-5а</t>
  </si>
  <si>
    <t>ЛК300.210.120-6</t>
  </si>
  <si>
    <t>ЛК300.210.120-6а</t>
  </si>
  <si>
    <t>ЛК300.210.120-7</t>
  </si>
  <si>
    <t>ЛК300.210.120-7а</t>
  </si>
  <si>
    <t>ЛК300.210.120-8</t>
  </si>
  <si>
    <t>ЛК300.210.120-8а</t>
  </si>
  <si>
    <t>ЛК300.210.120-9</t>
  </si>
  <si>
    <t>ЛК300.210.120-9а</t>
  </si>
  <si>
    <t>ЛК300.210.120-10</t>
  </si>
  <si>
    <t>ЛК300.210.120-11</t>
  </si>
  <si>
    <t>ЛК300.210.120-12</t>
  </si>
  <si>
    <t>ЛК75.210.120-1</t>
  </si>
  <si>
    <t>ЛК75.210.120-2</t>
  </si>
  <si>
    <t>ЛК75.210.120-3</t>
  </si>
  <si>
    <t>ЛК75.210.120-4</t>
  </si>
  <si>
    <t>ЛК75.210.120-5</t>
  </si>
  <si>
    <t>ЛК75.210.120-6</t>
  </si>
  <si>
    <t>ЛК75.210.120-7</t>
  </si>
  <si>
    <t>ЛК75.210.120-8</t>
  </si>
  <si>
    <t>ЛК75.210.120-9</t>
  </si>
  <si>
    <t>ЛК75.210.120-10</t>
  </si>
  <si>
    <t>ЛК75.210.120-11</t>
  </si>
  <si>
    <t>ЛК75.210.120-12</t>
  </si>
  <si>
    <t>ЛК300.240.120-1</t>
  </si>
  <si>
    <t>ЛК300.240.120-2</t>
  </si>
  <si>
    <t>ЛК300.240.120-3</t>
  </si>
  <si>
    <t>ЛК300.240.120-4</t>
  </si>
  <si>
    <t>ЛК300.240.120-5</t>
  </si>
  <si>
    <t>ЛК300.240.120-6</t>
  </si>
  <si>
    <t>ЛК300.240.120-6а</t>
  </si>
  <si>
    <t>ЛК300.240.120-7</t>
  </si>
  <si>
    <t>ЛК300.240.120-7а</t>
  </si>
  <si>
    <t>ЛК300.240.120-8</t>
  </si>
  <si>
    <t>ЛК300.240.120-8а</t>
  </si>
  <si>
    <t>ЛК300.240.120-9</t>
  </si>
  <si>
    <t>ЛК300.240.120-9а</t>
  </si>
  <si>
    <t>ЛК300.240.120-10</t>
  </si>
  <si>
    <t>ЛК75.240.120-1</t>
  </si>
  <si>
    <t>ЛК75.240.120-2</t>
  </si>
  <si>
    <t>ЛК75.240.120-3</t>
  </si>
  <si>
    <t>ЛК75.240.120-4</t>
  </si>
  <si>
    <t>ЛК75.240.120-5</t>
  </si>
  <si>
    <t>ЛК75.240.120-6</t>
  </si>
  <si>
    <t>ЛК75.240.120-7</t>
  </si>
  <si>
    <t>ЛК75.240.120-8</t>
  </si>
  <si>
    <t>ЛК75.240.120-9</t>
  </si>
  <si>
    <t>ЛК75.240.120-10</t>
  </si>
  <si>
    <t>В15</t>
  </si>
  <si>
    <t>В20</t>
  </si>
  <si>
    <t>2990*280*280</t>
  </si>
  <si>
    <t>740*280*280</t>
  </si>
  <si>
    <t>2990*430*280</t>
  </si>
  <si>
    <t>740*430*280</t>
  </si>
  <si>
    <t>2990*580*280</t>
  </si>
  <si>
    <t>740*580*280</t>
  </si>
  <si>
    <t>2990*430*430</t>
  </si>
  <si>
    <t>740*430*430</t>
  </si>
  <si>
    <t>2990*580*430</t>
  </si>
  <si>
    <t>740*580*430</t>
  </si>
  <si>
    <t>2990*880*430</t>
  </si>
  <si>
    <t>740*880*430</t>
  </si>
  <si>
    <t>2990*1180*430</t>
  </si>
  <si>
    <t>740*1180*430</t>
  </si>
  <si>
    <t>2990*1480*430</t>
  </si>
  <si>
    <t>740*1480*430</t>
  </si>
  <si>
    <t>2990*580*580</t>
  </si>
  <si>
    <t>740*580*580</t>
  </si>
  <si>
    <t>2990*880*580</t>
  </si>
  <si>
    <t>740*880*580</t>
  </si>
  <si>
    <t>2990*1180*580</t>
  </si>
  <si>
    <t>740*1180*580</t>
  </si>
  <si>
    <t>2990*1480*580</t>
  </si>
  <si>
    <t>740*1480*580</t>
  </si>
  <si>
    <t>2990*1780*580</t>
  </si>
  <si>
    <t>740*1780*580</t>
  </si>
  <si>
    <t>2990*580*880</t>
  </si>
  <si>
    <t>740*580*880</t>
  </si>
  <si>
    <t>2990*1480*880</t>
  </si>
  <si>
    <t>740*1480*880</t>
  </si>
  <si>
    <t>2990*1780*880</t>
  </si>
  <si>
    <t>740*1780*880</t>
  </si>
  <si>
    <t>2990*2080*880</t>
  </si>
  <si>
    <t>740*2080*880</t>
  </si>
  <si>
    <t>2990*1780*1180</t>
  </si>
  <si>
    <t>740*1780*1180</t>
  </si>
  <si>
    <t>2990*2080*1180</t>
  </si>
  <si>
    <t>740*2080*1180</t>
  </si>
  <si>
    <t>2990*2380*1180</t>
  </si>
  <si>
    <t>740*2380*1180</t>
  </si>
  <si>
    <t>1П30.15.10</t>
  </si>
  <si>
    <t>1П30.15.30</t>
  </si>
  <si>
    <t>2П30.15.10</t>
  </si>
  <si>
    <t>2П30.15.30</t>
  </si>
  <si>
    <t xml:space="preserve">ПЛИТА НЕНАПРЯЖЕННАЯ ЖЕЛЕЗОБЕТОННАЯ  </t>
  </si>
  <si>
    <t>Производство: г. Новоуральск Заплотное шоссе    дом 3 (открытая зона)</t>
  </si>
  <si>
    <t>ПДН-АТ800</t>
  </si>
  <si>
    <t>2990 * 1160 * 100</t>
  </si>
  <si>
    <t>2990 * 1160 * 120</t>
  </si>
  <si>
    <t>2990 * 1160 * 70</t>
  </si>
  <si>
    <t>5ПП 14-5</t>
  </si>
  <si>
    <t>800*880*100</t>
  </si>
  <si>
    <t>Л28-15</t>
  </si>
  <si>
    <t>Л28д-15</t>
  </si>
  <si>
    <t>Л 27-15</t>
  </si>
  <si>
    <t>Л 27д-15</t>
  </si>
  <si>
    <t>ЛК300.300.120-11а</t>
  </si>
  <si>
    <t>ЛК75.300.120-11</t>
  </si>
  <si>
    <t>ЛК300.300.120-6</t>
  </si>
  <si>
    <t>ЛК75.300.120-6</t>
  </si>
  <si>
    <t>ЛК300.300.120-15</t>
  </si>
  <si>
    <t>ЛК75.300.120-15</t>
  </si>
  <si>
    <t>2990*2980*1180</t>
  </si>
  <si>
    <t>740*2980*1180</t>
  </si>
  <si>
    <t>Прайс, руб/м2 с НДС20%  08.06.2020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</si>
</sst>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₽_-;\-* #,##0.00\ _₽_-;_-* &quot;-&quot;??\ _₽_-;_-@_-"/>
    <numFmt numFmtId="165" formatCode="_-* #,##0\ _₽_-;\-* #,##0\ _₽_-;_-* &quot;-&quot;??\ _₽_-;_-@_-"/>
    <numFmt numFmtId="166" formatCode="#,##0_ ;\-#,##0\ "/>
    <numFmt numFmtId="167" formatCode="_-* #,##0&quot;р.&quot;_-;\-* #,##0&quot;р.&quot;_-;_-* &quot;-&quot;&quot;р.&quot;_-;_-@_-"/>
    <numFmt numFmtId="168" formatCode="0.000&quot; м3&quot;"/>
    <numFmt numFmtId="169" formatCode="0&quot; кг.&quot;"/>
    <numFmt numFmtId="170" formatCode="0.00&quot; м3&quot;"/>
    <numFmt numFmtId="171" formatCode="#,##0\ &quot;₽&quot;"/>
    <numFmt numFmtId="172" formatCode="0.000"/>
    <numFmt numFmtId="173" formatCode="0.0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.5"/>
      <color theme="1"/>
      <name val="Calibri"/>
      <family val="2"/>
      <charset val="204"/>
      <scheme val="minor"/>
    </font>
    <font>
      <b/>
      <sz val="10.5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1" fillId="0" borderId="0"/>
  </cellStyleXfs>
  <cellXfs count="575">
    <xf numFmtId="0" fontId="0" fillId="0" borderId="0" xfId="0"/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9" xfId="0" applyNumberFormat="1" applyBorder="1" applyAlignment="1">
      <alignment horizontal="center"/>
    </xf>
    <xf numFmtId="0" fontId="0" fillId="0" borderId="11" xfId="0" applyBorder="1"/>
    <xf numFmtId="0" fontId="0" fillId="0" borderId="9" xfId="0" applyBorder="1"/>
    <xf numFmtId="1" fontId="0" fillId="0" borderId="9" xfId="0" applyNumberFormat="1" applyBorder="1"/>
    <xf numFmtId="0" fontId="0" fillId="0" borderId="13" xfId="0" applyNumberFormat="1" applyBorder="1" applyAlignment="1">
      <alignment horizontal="center"/>
    </xf>
    <xf numFmtId="0" fontId="0" fillId="0" borderId="14" xfId="0" applyBorder="1"/>
    <xf numFmtId="0" fontId="0" fillId="0" borderId="13" xfId="0" applyBorder="1"/>
    <xf numFmtId="1" fontId="0" fillId="0" borderId="13" xfId="0" applyNumberFormat="1" applyBorder="1"/>
    <xf numFmtId="0" fontId="0" fillId="2" borderId="15" xfId="0" applyFill="1" applyBorder="1" applyAlignment="1"/>
    <xf numFmtId="0" fontId="0" fillId="2" borderId="16" xfId="0" applyFill="1" applyBorder="1" applyAlignment="1"/>
    <xf numFmtId="0" fontId="0" fillId="2" borderId="17" xfId="0" applyFill="1" applyBorder="1" applyAlignment="1"/>
    <xf numFmtId="0" fontId="0" fillId="0" borderId="18" xfId="0" applyBorder="1" applyAlignment="1">
      <alignment horizontal="center"/>
    </xf>
    <xf numFmtId="0" fontId="0" fillId="0" borderId="11" xfId="0" applyNumberFormat="1" applyBorder="1" applyAlignment="1">
      <alignment horizontal="center"/>
    </xf>
    <xf numFmtId="1" fontId="0" fillId="0" borderId="11" xfId="0" applyNumberFormat="1" applyBorder="1"/>
    <xf numFmtId="0" fontId="0" fillId="0" borderId="15" xfId="0" applyBorder="1" applyAlignment="1">
      <alignment horizontal="center"/>
    </xf>
    <xf numFmtId="0" fontId="0" fillId="0" borderId="19" xfId="0" applyNumberFormat="1" applyBorder="1" applyAlignment="1">
      <alignment horizontal="center"/>
    </xf>
    <xf numFmtId="0" fontId="0" fillId="0" borderId="19" xfId="0" applyBorder="1"/>
    <xf numFmtId="1" fontId="0" fillId="0" borderId="19" xfId="0" applyNumberFormat="1" applyBorder="1"/>
    <xf numFmtId="0" fontId="4" fillId="0" borderId="0" xfId="0" applyFont="1" applyAlignment="1">
      <alignment vertical="center" wrapText="1"/>
    </xf>
    <xf numFmtId="0" fontId="6" fillId="0" borderId="0" xfId="0" applyFont="1" applyAlignment="1"/>
    <xf numFmtId="165" fontId="0" fillId="0" borderId="12" xfId="1" applyNumberFormat="1" applyFont="1" applyFill="1" applyBorder="1"/>
    <xf numFmtId="0" fontId="2" fillId="0" borderId="0" xfId="0" applyFont="1"/>
    <xf numFmtId="0" fontId="8" fillId="0" borderId="0" xfId="2"/>
    <xf numFmtId="3" fontId="0" fillId="0" borderId="29" xfId="0" applyNumberFormat="1" applyBorder="1"/>
    <xf numFmtId="0" fontId="2" fillId="0" borderId="33" xfId="0" applyFont="1" applyBorder="1"/>
    <xf numFmtId="0" fontId="2" fillId="0" borderId="19" xfId="0" applyFont="1" applyBorder="1"/>
    <xf numFmtId="0" fontId="2" fillId="0" borderId="29" xfId="0" applyFont="1" applyBorder="1"/>
    <xf numFmtId="0" fontId="0" fillId="0" borderId="3" xfId="0" applyNumberFormat="1" applyBorder="1" applyAlignment="1">
      <alignment horizontal="center"/>
    </xf>
    <xf numFmtId="0" fontId="0" fillId="0" borderId="3" xfId="0" applyBorder="1"/>
    <xf numFmtId="0" fontId="0" fillId="0" borderId="7" xfId="0" applyBorder="1"/>
    <xf numFmtId="0" fontId="0" fillId="0" borderId="2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2" borderId="13" xfId="0" applyFont="1" applyFill="1" applyBorder="1" applyAlignment="1">
      <alignment horizontal="center" vertical="center"/>
    </xf>
    <xf numFmtId="0" fontId="0" fillId="0" borderId="7" xfId="0" applyNumberFormat="1" applyBorder="1" applyAlignment="1">
      <alignment horizontal="center"/>
    </xf>
    <xf numFmtId="0" fontId="0" fillId="0" borderId="6" xfId="0" applyBorder="1"/>
    <xf numFmtId="1" fontId="0" fillId="0" borderId="3" xfId="0" applyNumberFormat="1" applyBorder="1"/>
    <xf numFmtId="1" fontId="0" fillId="0" borderId="6" xfId="0" applyNumberFormat="1" applyBorder="1"/>
    <xf numFmtId="0" fontId="2" fillId="0" borderId="32" xfId="0" applyFont="1" applyBorder="1" applyAlignment="1">
      <alignment horizontal="center" vertical="center" wrapText="1"/>
    </xf>
    <xf numFmtId="1" fontId="0" fillId="0" borderId="7" xfId="0" applyNumberFormat="1" applyBorder="1"/>
    <xf numFmtId="0" fontId="4" fillId="0" borderId="0" xfId="0" applyFont="1" applyAlignment="1">
      <alignment vertical="center" wrapText="1"/>
    </xf>
    <xf numFmtId="0" fontId="0" fillId="0" borderId="25" xfId="0" applyBorder="1" applyAlignment="1">
      <alignment horizontal="center"/>
    </xf>
    <xf numFmtId="0" fontId="9" fillId="0" borderId="0" xfId="2" applyFont="1"/>
    <xf numFmtId="0" fontId="10" fillId="0" borderId="0" xfId="2" applyFont="1"/>
    <xf numFmtId="167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13" fillId="0" borderId="30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1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0" fontId="0" fillId="0" borderId="52" xfId="0" applyBorder="1"/>
    <xf numFmtId="168" fontId="0" fillId="0" borderId="5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9" fontId="0" fillId="0" borderId="36" xfId="0" applyNumberFormat="1" applyBorder="1" applyAlignment="1">
      <alignment horizontal="center" vertical="center"/>
    </xf>
    <xf numFmtId="0" fontId="0" fillId="0" borderId="10" xfId="0" applyBorder="1"/>
    <xf numFmtId="168" fontId="0" fillId="0" borderId="55" xfId="0" applyNumberForma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69" fontId="0" fillId="0" borderId="56" xfId="0" applyNumberFormat="1" applyBorder="1" applyAlignment="1">
      <alignment horizontal="center" vertical="center"/>
    </xf>
    <xf numFmtId="0" fontId="0" fillId="0" borderId="5" xfId="0" applyBorder="1"/>
    <xf numFmtId="168" fontId="0" fillId="0" borderId="27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9" fontId="0" fillId="0" borderId="28" xfId="0" applyNumberFormat="1" applyBorder="1" applyAlignment="1">
      <alignment horizontal="center" vertical="center"/>
    </xf>
    <xf numFmtId="0" fontId="0" fillId="0" borderId="52" xfId="0" applyBorder="1" applyAlignment="1">
      <alignment horizontal="left"/>
    </xf>
    <xf numFmtId="0" fontId="0" fillId="0" borderId="42" xfId="0" applyBorder="1" applyAlignment="1">
      <alignment horizontal="left"/>
    </xf>
    <xf numFmtId="168" fontId="0" fillId="0" borderId="43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9" fontId="0" fillId="0" borderId="12" xfId="0" applyNumberFormat="1" applyBorder="1" applyAlignment="1">
      <alignment horizontal="center" vertical="center"/>
    </xf>
    <xf numFmtId="0" fontId="0" fillId="0" borderId="44" xfId="0" applyBorder="1" applyAlignment="1">
      <alignment horizontal="left"/>
    </xf>
    <xf numFmtId="168" fontId="0" fillId="0" borderId="45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9" fontId="0" fillId="0" borderId="26" xfId="0" applyNumberFormat="1" applyBorder="1" applyAlignment="1">
      <alignment horizontal="center" vertical="center"/>
    </xf>
    <xf numFmtId="0" fontId="0" fillId="0" borderId="52" xfId="0" applyBorder="1" applyAlignment="1">
      <alignment horizontal="left" vertical="center"/>
    </xf>
    <xf numFmtId="170" fontId="0" fillId="0" borderId="3" xfId="0" applyNumberFormat="1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170" fontId="0" fillId="0" borderId="9" xfId="0" applyNumberFormat="1" applyBorder="1" applyAlignment="1">
      <alignment horizontal="center" vertical="center"/>
    </xf>
    <xf numFmtId="0" fontId="0" fillId="0" borderId="10" xfId="0" applyFill="1" applyBorder="1" applyAlignment="1">
      <alignment horizontal="left" vertical="center"/>
    </xf>
    <xf numFmtId="168" fontId="0" fillId="0" borderId="58" xfId="0" applyNumberFormat="1" applyFill="1" applyBorder="1" applyAlignment="1">
      <alignment horizontal="center" vertical="center"/>
    </xf>
    <xf numFmtId="170" fontId="0" fillId="0" borderId="13" xfId="0" applyNumberForma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169" fontId="0" fillId="0" borderId="41" xfId="0" applyNumberFormat="1" applyFill="1" applyBorder="1" applyAlignment="1">
      <alignment horizontal="center" vertical="center"/>
    </xf>
    <xf numFmtId="0" fontId="0" fillId="0" borderId="42" xfId="0" applyFill="1" applyBorder="1" applyAlignment="1">
      <alignment horizontal="left" vertical="center"/>
    </xf>
    <xf numFmtId="168" fontId="0" fillId="0" borderId="43" xfId="0" applyNumberFormat="1" applyFill="1" applyBorder="1" applyAlignment="1">
      <alignment horizontal="center" vertical="center"/>
    </xf>
    <xf numFmtId="170" fontId="0" fillId="0" borderId="9" xfId="0" applyNumberForma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169" fontId="0" fillId="0" borderId="12" xfId="0" applyNumberFormat="1" applyFill="1" applyBorder="1" applyAlignment="1">
      <alignment horizontal="center" vertical="center"/>
    </xf>
    <xf numFmtId="0" fontId="0" fillId="0" borderId="59" xfId="0" applyFill="1" applyBorder="1" applyAlignment="1">
      <alignment horizontal="left" vertical="center"/>
    </xf>
    <xf numFmtId="168" fontId="0" fillId="0" borderId="60" xfId="0" applyNumberFormat="1" applyFill="1" applyBorder="1" applyAlignment="1">
      <alignment horizontal="center" vertical="center"/>
    </xf>
    <xf numFmtId="170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169" fontId="0" fillId="0" borderId="23" xfId="0" applyNumberFormat="1" applyFill="1" applyBorder="1" applyAlignment="1">
      <alignment horizontal="center" vertical="center"/>
    </xf>
    <xf numFmtId="0" fontId="0" fillId="0" borderId="44" xfId="0" applyFill="1" applyBorder="1" applyAlignment="1">
      <alignment horizontal="left" vertical="center"/>
    </xf>
    <xf numFmtId="168" fontId="0" fillId="0" borderId="45" xfId="0" applyNumberFormat="1" applyFill="1" applyBorder="1" applyAlignment="1">
      <alignment horizontal="center" vertical="center"/>
    </xf>
    <xf numFmtId="170" fontId="0" fillId="0" borderId="7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9" fontId="0" fillId="0" borderId="26" xfId="0" applyNumberForma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9" fontId="0" fillId="0" borderId="36" xfId="0" applyNumberFormat="1" applyFill="1" applyBorder="1" applyAlignment="1">
      <alignment horizontal="center" vertical="center"/>
    </xf>
    <xf numFmtId="0" fontId="0" fillId="0" borderId="18" xfId="0" applyBorder="1"/>
    <xf numFmtId="168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9" fontId="0" fillId="0" borderId="61" xfId="0" applyNumberFormat="1" applyBorder="1" applyAlignment="1">
      <alignment horizontal="center" vertical="center"/>
    </xf>
    <xf numFmtId="0" fontId="0" fillId="0" borderId="1" xfId="0" applyBorder="1"/>
    <xf numFmtId="0" fontId="0" fillId="0" borderId="30" xfId="0" applyBorder="1"/>
    <xf numFmtId="168" fontId="0" fillId="0" borderId="35" xfId="0" applyNumberFormat="1" applyBorder="1" applyAlignment="1">
      <alignment horizontal="center" vertical="center"/>
    </xf>
    <xf numFmtId="0" fontId="0" fillId="0" borderId="0" xfId="0" applyBorder="1"/>
    <xf numFmtId="0" fontId="0" fillId="0" borderId="42" xfId="0" applyBorder="1"/>
    <xf numFmtId="168" fontId="0" fillId="0" borderId="24" xfId="0" applyNumberFormat="1" applyBorder="1" applyAlignment="1">
      <alignment horizontal="center" vertical="center"/>
    </xf>
    <xf numFmtId="0" fontId="0" fillId="0" borderId="27" xfId="0" applyBorder="1"/>
    <xf numFmtId="167" fontId="2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69" fontId="0" fillId="0" borderId="0" xfId="0" applyNumberFormat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168" fontId="0" fillId="0" borderId="25" xfId="0" applyNumberForma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4" xfId="0" applyBorder="1"/>
    <xf numFmtId="0" fontId="0" fillId="0" borderId="37" xfId="0" applyBorder="1"/>
    <xf numFmtId="0" fontId="0" fillId="0" borderId="38" xfId="0" applyBorder="1"/>
    <xf numFmtId="0" fontId="0" fillId="0" borderId="44" xfId="0" applyBorder="1"/>
    <xf numFmtId="168" fontId="0" fillId="0" borderId="35" xfId="0" applyNumberFormat="1" applyFill="1" applyBorder="1" applyAlignment="1">
      <alignment horizontal="center" vertical="center"/>
    </xf>
    <xf numFmtId="168" fontId="0" fillId="0" borderId="24" xfId="0" applyNumberFormat="1" applyFill="1" applyBorder="1" applyAlignment="1">
      <alignment horizontal="center" vertical="center"/>
    </xf>
    <xf numFmtId="168" fontId="0" fillId="0" borderId="25" xfId="0" applyNumberFormat="1" applyFill="1" applyBorder="1" applyAlignment="1">
      <alignment horizontal="center" vertical="center"/>
    </xf>
    <xf numFmtId="0" fontId="0" fillId="0" borderId="18" xfId="0" applyBorder="1" applyAlignment="1"/>
    <xf numFmtId="0" fontId="0" fillId="0" borderId="61" xfId="0" applyBorder="1" applyAlignment="1"/>
    <xf numFmtId="0" fontId="0" fillId="0" borderId="47" xfId="0" applyBorder="1"/>
    <xf numFmtId="168" fontId="0" fillId="0" borderId="6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9" fontId="0" fillId="0" borderId="23" xfId="0" applyNumberFormat="1" applyBorder="1" applyAlignment="1">
      <alignment horizontal="center" vertical="center"/>
    </xf>
    <xf numFmtId="0" fontId="0" fillId="0" borderId="5" xfId="0" applyBorder="1" applyAlignment="1"/>
    <xf numFmtId="0" fontId="0" fillId="0" borderId="28" xfId="0" applyBorder="1" applyAlignment="1"/>
    <xf numFmtId="0" fontId="0" fillId="0" borderId="1" xfId="0" applyBorder="1" applyAlignment="1"/>
    <xf numFmtId="0" fontId="0" fillId="0" borderId="31" xfId="0" applyBorder="1" applyAlignment="1"/>
    <xf numFmtId="0" fontId="0" fillId="0" borderId="0" xfId="0" applyBorder="1" applyAlignment="1"/>
    <xf numFmtId="0" fontId="0" fillId="0" borderId="34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13" fillId="0" borderId="31" xfId="0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0" fontId="0" fillId="0" borderId="61" xfId="0" applyBorder="1"/>
    <xf numFmtId="0" fontId="0" fillId="0" borderId="5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68" fontId="0" fillId="0" borderId="58" xfId="0" applyNumberFormat="1" applyBorder="1" applyAlignment="1">
      <alignment horizontal="center" vertical="center"/>
    </xf>
    <xf numFmtId="169" fontId="0" fillId="0" borderId="41" xfId="0" applyNumberFormat="1" applyBorder="1" applyAlignment="1">
      <alignment horizontal="center" vertical="center"/>
    </xf>
    <xf numFmtId="0" fontId="0" fillId="0" borderId="44" xfId="0" applyBorder="1" applyAlignment="1">
      <alignment horizontal="left" vertical="center"/>
    </xf>
    <xf numFmtId="0" fontId="15" fillId="0" borderId="1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0" fillId="0" borderId="46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168" fontId="0" fillId="0" borderId="11" xfId="0" applyNumberFormat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168" fontId="0" fillId="0" borderId="7" xfId="0" applyNumberFormat="1" applyBorder="1" applyAlignment="1">
      <alignment horizontal="center" vertical="center"/>
    </xf>
    <xf numFmtId="0" fontId="15" fillId="0" borderId="18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24" xfId="0" applyBorder="1" applyAlignment="1">
      <alignment horizontal="left" vertical="center"/>
    </xf>
    <xf numFmtId="168" fontId="0" fillId="0" borderId="9" xfId="0" applyNumberForma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8" fontId="0" fillId="0" borderId="65" xfId="0" applyNumberForma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9" fontId="0" fillId="0" borderId="66" xfId="0" applyNumberFormat="1" applyBorder="1" applyAlignment="1">
      <alignment horizontal="center" vertical="center"/>
    </xf>
    <xf numFmtId="0" fontId="0" fillId="0" borderId="28" xfId="0" applyBorder="1"/>
    <xf numFmtId="0" fontId="0" fillId="0" borderId="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0" borderId="59" xfId="0" applyBorder="1"/>
    <xf numFmtId="0" fontId="0" fillId="0" borderId="31" xfId="0" applyBorder="1"/>
    <xf numFmtId="0" fontId="0" fillId="0" borderId="30" xfId="0" applyBorder="1" applyAlignment="1">
      <alignment horizontal="left" vertical="center"/>
    </xf>
    <xf numFmtId="168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69" fontId="0" fillId="0" borderId="30" xfId="0" applyNumberFormat="1" applyBorder="1" applyAlignment="1">
      <alignment horizontal="center" vertical="center"/>
    </xf>
    <xf numFmtId="168" fontId="0" fillId="0" borderId="53" xfId="0" applyNumberFormat="1" applyFill="1" applyBorder="1" applyAlignment="1">
      <alignment horizontal="center" vertical="center"/>
    </xf>
    <xf numFmtId="168" fontId="0" fillId="0" borderId="64" xfId="0" applyNumberForma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169" fontId="0" fillId="0" borderId="68" xfId="0" applyNumberForma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16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left" vertical="center"/>
    </xf>
    <xf numFmtId="168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9" fontId="0" fillId="0" borderId="0" xfId="0" applyNumberFormat="1" applyFill="1" applyBorder="1" applyAlignment="1">
      <alignment horizontal="center" vertical="center"/>
    </xf>
    <xf numFmtId="0" fontId="0" fillId="0" borderId="16" xfId="0" applyBorder="1"/>
    <xf numFmtId="168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9" fontId="0" fillId="0" borderId="16" xfId="0" applyNumberFormat="1" applyBorder="1" applyAlignment="1">
      <alignment horizontal="center" vertical="center"/>
    </xf>
    <xf numFmtId="3" fontId="0" fillId="5" borderId="12" xfId="0" applyNumberFormat="1" applyFill="1" applyBorder="1"/>
    <xf numFmtId="3" fontId="0" fillId="5" borderId="26" xfId="0" applyNumberFormat="1" applyFill="1" applyBorder="1"/>
    <xf numFmtId="0" fontId="0" fillId="0" borderId="0" xfId="0" applyFill="1"/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167" fontId="2" fillId="5" borderId="34" xfId="0" applyNumberFormat="1" applyFont="1" applyFill="1" applyBorder="1" applyAlignment="1">
      <alignment horizontal="center" vertical="center"/>
    </xf>
    <xf numFmtId="167" fontId="2" fillId="5" borderId="37" xfId="0" applyNumberFormat="1" applyFont="1" applyFill="1" applyBorder="1" applyAlignment="1">
      <alignment horizontal="center" vertical="center"/>
    </xf>
    <xf numFmtId="167" fontId="2" fillId="5" borderId="38" xfId="0" applyNumberFormat="1" applyFont="1" applyFill="1" applyBorder="1" applyAlignment="1">
      <alignment horizontal="center" vertical="center"/>
    </xf>
    <xf numFmtId="167" fontId="2" fillId="5" borderId="47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6" borderId="0" xfId="0" applyFill="1"/>
    <xf numFmtId="3" fontId="0" fillId="5" borderId="36" xfId="0" applyNumberFormat="1" applyFill="1" applyBorder="1"/>
    <xf numFmtId="0" fontId="0" fillId="0" borderId="10" xfId="0" applyFill="1" applyBorder="1" applyAlignment="1">
      <alignment horizontal="center"/>
    </xf>
    <xf numFmtId="0" fontId="0" fillId="0" borderId="9" xfId="0" applyNumberFormat="1" applyFill="1" applyBorder="1" applyAlignment="1">
      <alignment horizontal="center"/>
    </xf>
    <xf numFmtId="0" fontId="0" fillId="0" borderId="11" xfId="0" applyFill="1" applyBorder="1"/>
    <xf numFmtId="0" fontId="0" fillId="0" borderId="9" xfId="0" applyFill="1" applyBorder="1"/>
    <xf numFmtId="1" fontId="0" fillId="0" borderId="9" xfId="0" applyNumberFormat="1" applyFill="1" applyBorder="1"/>
    <xf numFmtId="0" fontId="0" fillId="0" borderId="25" xfId="0" applyFill="1" applyBorder="1" applyAlignment="1">
      <alignment horizontal="center"/>
    </xf>
    <xf numFmtId="0" fontId="0" fillId="0" borderId="7" xfId="0" applyNumberFormat="1" applyFill="1" applyBorder="1" applyAlignment="1">
      <alignment horizontal="center"/>
    </xf>
    <xf numFmtId="0" fontId="0" fillId="0" borderId="7" xfId="0" applyFill="1" applyBorder="1"/>
    <xf numFmtId="1" fontId="0" fillId="0" borderId="7" xfId="0" applyNumberFormat="1" applyFill="1" applyBorder="1"/>
    <xf numFmtId="0" fontId="2" fillId="0" borderId="9" xfId="0" applyFont="1" applyBorder="1" applyAlignment="1">
      <alignment horizontal="center"/>
    </xf>
    <xf numFmtId="165" fontId="0" fillId="5" borderId="9" xfId="1" applyNumberFormat="1" applyFont="1" applyFill="1" applyBorder="1"/>
    <xf numFmtId="165" fontId="0" fillId="5" borderId="24" xfId="1" applyNumberFormat="1" applyFont="1" applyFill="1" applyBorder="1"/>
    <xf numFmtId="0" fontId="19" fillId="0" borderId="0" xfId="0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right" vertical="center"/>
    </xf>
    <xf numFmtId="0" fontId="0" fillId="5" borderId="0" xfId="0" applyFill="1"/>
    <xf numFmtId="0" fontId="0" fillId="0" borderId="9" xfId="0" applyBorder="1" applyAlignment="1">
      <alignment horizontal="center"/>
    </xf>
    <xf numFmtId="3" fontId="0" fillId="5" borderId="51" xfId="0" applyNumberFormat="1" applyFill="1" applyBorder="1"/>
    <xf numFmtId="3" fontId="0" fillId="5" borderId="72" xfId="0" applyNumberFormat="1" applyFill="1" applyBorder="1"/>
    <xf numFmtId="3" fontId="0" fillId="5" borderId="73" xfId="0" applyNumberFormat="1" applyFill="1" applyBorder="1"/>
    <xf numFmtId="3" fontId="0" fillId="5" borderId="54" xfId="0" applyNumberFormat="1" applyFill="1" applyBorder="1"/>
    <xf numFmtId="0" fontId="0" fillId="2" borderId="27" xfId="0" applyFill="1" applyBorder="1" applyAlignment="1"/>
    <xf numFmtId="0" fontId="0" fillId="0" borderId="13" xfId="0" applyFill="1" applyBorder="1" applyAlignment="1">
      <alignment horizontal="center"/>
    </xf>
    <xf numFmtId="0" fontId="0" fillId="0" borderId="13" xfId="0" applyNumberFormat="1" applyFill="1" applyBorder="1" applyAlignment="1">
      <alignment horizontal="center"/>
    </xf>
    <xf numFmtId="0" fontId="0" fillId="0" borderId="14" xfId="0" applyFill="1" applyBorder="1"/>
    <xf numFmtId="0" fontId="0" fillId="0" borderId="13" xfId="0" applyFill="1" applyBorder="1"/>
    <xf numFmtId="1" fontId="0" fillId="0" borderId="13" xfId="0" applyNumberFormat="1" applyFill="1" applyBorder="1"/>
    <xf numFmtId="167" fontId="2" fillId="5" borderId="62" xfId="0" applyNumberFormat="1" applyFont="1" applyFill="1" applyBorder="1" applyAlignment="1">
      <alignment horizontal="center" vertical="center"/>
    </xf>
    <xf numFmtId="167" fontId="2" fillId="5" borderId="63" xfId="0" applyNumberFormat="1" applyFont="1" applyFill="1" applyBorder="1" applyAlignment="1">
      <alignment horizontal="center" vertical="center"/>
    </xf>
    <xf numFmtId="167" fontId="2" fillId="5" borderId="64" xfId="0" applyNumberFormat="1" applyFont="1" applyFill="1" applyBorder="1" applyAlignment="1">
      <alignment horizontal="center" vertical="center"/>
    </xf>
    <xf numFmtId="167" fontId="0" fillId="0" borderId="0" xfId="0" applyNumberFormat="1"/>
    <xf numFmtId="0" fontId="0" fillId="0" borderId="17" xfId="0" applyFill="1" applyBorder="1"/>
    <xf numFmtId="0" fontId="2" fillId="0" borderId="32" xfId="0" applyFont="1" applyFill="1" applyBorder="1" applyAlignment="1">
      <alignment horizontal="center" vertical="center"/>
    </xf>
    <xf numFmtId="0" fontId="2" fillId="0" borderId="20" xfId="0" applyFont="1" applyFill="1" applyBorder="1"/>
    <xf numFmtId="0" fontId="2" fillId="0" borderId="19" xfId="0" applyFont="1" applyFill="1" applyBorder="1"/>
    <xf numFmtId="0" fontId="2" fillId="0" borderId="29" xfId="0" applyFont="1" applyFill="1" applyBorder="1"/>
    <xf numFmtId="0" fontId="2" fillId="0" borderId="47" xfId="0" applyFont="1" applyFill="1" applyBorder="1" applyAlignment="1">
      <alignment horizontal="right"/>
    </xf>
    <xf numFmtId="165" fontId="0" fillId="0" borderId="22" xfId="1" applyNumberFormat="1" applyFont="1" applyFill="1" applyBorder="1"/>
    <xf numFmtId="165" fontId="0" fillId="0" borderId="11" xfId="1" applyNumberFormat="1" applyFont="1" applyFill="1" applyBorder="1"/>
    <xf numFmtId="165" fontId="0" fillId="5" borderId="11" xfId="1" applyNumberFormat="1" applyFont="1" applyFill="1" applyBorder="1"/>
    <xf numFmtId="0" fontId="2" fillId="0" borderId="37" xfId="0" applyFont="1" applyFill="1" applyBorder="1" applyAlignment="1">
      <alignment horizontal="right"/>
    </xf>
    <xf numFmtId="165" fontId="0" fillId="0" borderId="24" xfId="1" applyNumberFormat="1" applyFont="1" applyFill="1" applyBorder="1"/>
    <xf numFmtId="165" fontId="0" fillId="0" borderId="9" xfId="1" applyNumberFormat="1" applyFont="1" applyFill="1" applyBorder="1"/>
    <xf numFmtId="0" fontId="0" fillId="0" borderId="12" xfId="0" applyFill="1" applyBorder="1"/>
    <xf numFmtId="0" fontId="2" fillId="0" borderId="46" xfId="0" applyFont="1" applyFill="1" applyBorder="1" applyAlignment="1">
      <alignment horizontal="right"/>
    </xf>
    <xf numFmtId="165" fontId="0" fillId="0" borderId="13" xfId="1" applyNumberFormat="1" applyFont="1" applyFill="1" applyBorder="1"/>
    <xf numFmtId="0" fontId="0" fillId="0" borderId="41" xfId="0" applyFill="1" applyBorder="1"/>
    <xf numFmtId="0" fontId="2" fillId="0" borderId="32" xfId="0" applyFont="1" applyFill="1" applyBorder="1" applyAlignment="1">
      <alignment horizontal="right"/>
    </xf>
    <xf numFmtId="0" fontId="13" fillId="7" borderId="30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31" xfId="0" applyFont="1" applyFill="1" applyBorder="1" applyAlignment="1">
      <alignment horizontal="center" vertical="center"/>
    </xf>
    <xf numFmtId="0" fontId="13" fillId="7" borderId="27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0" fontId="13" fillId="7" borderId="28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/>
    </xf>
    <xf numFmtId="0" fontId="0" fillId="0" borderId="16" xfId="0" applyNumberFormat="1" applyFill="1" applyBorder="1" applyAlignment="1">
      <alignment horizontal="center"/>
    </xf>
    <xf numFmtId="0" fontId="0" fillId="0" borderId="19" xfId="0" applyNumberFormat="1" applyFill="1" applyBorder="1" applyAlignment="1">
      <alignment horizontal="center"/>
    </xf>
    <xf numFmtId="0" fontId="0" fillId="0" borderId="21" xfId="0" applyFill="1" applyBorder="1"/>
    <xf numFmtId="1" fontId="0" fillId="0" borderId="21" xfId="0" applyNumberFormat="1" applyFill="1" applyBorder="1"/>
    <xf numFmtId="0" fontId="0" fillId="0" borderId="57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50" xfId="0" applyBorder="1" applyAlignment="1">
      <alignment horizontal="left"/>
    </xf>
    <xf numFmtId="0" fontId="0" fillId="0" borderId="37" xfId="0" applyBorder="1" applyAlignment="1">
      <alignment horizontal="left"/>
    </xf>
    <xf numFmtId="0" fontId="18" fillId="5" borderId="0" xfId="0" applyFont="1" applyFill="1" applyAlignment="1">
      <alignment vertical="center"/>
    </xf>
    <xf numFmtId="0" fontId="0" fillId="0" borderId="1" xfId="0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0" fontId="0" fillId="0" borderId="3" xfId="0" applyFill="1" applyBorder="1"/>
    <xf numFmtId="0" fontId="0" fillId="0" borderId="24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18" fillId="0" borderId="0" xfId="0" applyFont="1" applyFill="1" applyAlignment="1">
      <alignment vertical="center"/>
    </xf>
    <xf numFmtId="0" fontId="19" fillId="5" borderId="32" xfId="0" applyFont="1" applyFill="1" applyBorder="1" applyAlignment="1">
      <alignment vertical="center" wrapText="1"/>
    </xf>
    <xf numFmtId="0" fontId="19" fillId="5" borderId="32" xfId="0" applyFont="1" applyFill="1" applyBorder="1" applyAlignment="1">
      <alignment horizontal="center" vertical="center" wrapText="1"/>
    </xf>
    <xf numFmtId="0" fontId="19" fillId="5" borderId="50" xfId="0" applyFont="1" applyFill="1" applyBorder="1" applyAlignment="1">
      <alignment horizontal="center" vertical="center"/>
    </xf>
    <xf numFmtId="0" fontId="19" fillId="5" borderId="28" xfId="0" applyFont="1" applyFill="1" applyBorder="1" applyAlignment="1">
      <alignment horizontal="center" vertical="center"/>
    </xf>
    <xf numFmtId="0" fontId="19" fillId="5" borderId="28" xfId="0" applyFont="1" applyFill="1" applyBorder="1" applyAlignment="1">
      <alignment vertical="center"/>
    </xf>
    <xf numFmtId="4" fontId="18" fillId="5" borderId="70" xfId="0" applyNumberFormat="1" applyFont="1" applyFill="1" applyBorder="1" applyAlignment="1">
      <alignment horizontal="right" vertical="center"/>
    </xf>
    <xf numFmtId="4" fontId="18" fillId="5" borderId="71" xfId="0" applyNumberFormat="1" applyFont="1" applyFill="1" applyBorder="1" applyAlignment="1">
      <alignment horizontal="right" vertical="center"/>
    </xf>
    <xf numFmtId="0" fontId="19" fillId="0" borderId="74" xfId="0" applyFont="1" applyFill="1" applyBorder="1" applyAlignment="1">
      <alignment vertical="center"/>
    </xf>
    <xf numFmtId="0" fontId="19" fillId="0" borderId="74" xfId="0" applyFont="1" applyFill="1" applyBorder="1" applyAlignment="1">
      <alignment horizontal="center" vertical="center"/>
    </xf>
    <xf numFmtId="4" fontId="18" fillId="0" borderId="74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3" fontId="0" fillId="5" borderId="9" xfId="1" applyNumberFormat="1" applyFont="1" applyFill="1" applyBorder="1"/>
    <xf numFmtId="1" fontId="0" fillId="0" borderId="0" xfId="0" applyNumberFormat="1"/>
    <xf numFmtId="3" fontId="0" fillId="5" borderId="12" xfId="1" applyNumberFormat="1" applyFont="1" applyFill="1" applyBorder="1"/>
    <xf numFmtId="0" fontId="2" fillId="0" borderId="34" xfId="0" applyFont="1" applyFill="1" applyBorder="1" applyAlignment="1">
      <alignment horizontal="right"/>
    </xf>
    <xf numFmtId="0" fontId="2" fillId="0" borderId="38" xfId="0" applyFont="1" applyFill="1" applyBorder="1" applyAlignment="1">
      <alignment horizontal="right"/>
    </xf>
    <xf numFmtId="3" fontId="0" fillId="0" borderId="9" xfId="1" applyNumberFormat="1" applyFont="1" applyFill="1" applyBorder="1"/>
    <xf numFmtId="3" fontId="0" fillId="0" borderId="12" xfId="1" applyNumberFormat="1" applyFont="1" applyFill="1" applyBorder="1"/>
    <xf numFmtId="3" fontId="0" fillId="5" borderId="3" xfId="0" applyNumberFormat="1" applyFill="1" applyBorder="1"/>
    <xf numFmtId="3" fontId="0" fillId="5" borderId="9" xfId="0" applyNumberFormat="1" applyFill="1" applyBorder="1"/>
    <xf numFmtId="3" fontId="0" fillId="5" borderId="7" xfId="0" applyNumberFormat="1" applyFill="1" applyBorder="1"/>
    <xf numFmtId="3" fontId="0" fillId="0" borderId="3" xfId="0" applyNumberFormat="1" applyFill="1" applyBorder="1"/>
    <xf numFmtId="3" fontId="0" fillId="0" borderId="36" xfId="0" applyNumberFormat="1" applyFill="1" applyBorder="1"/>
    <xf numFmtId="3" fontId="0" fillId="0" borderId="9" xfId="0" applyNumberFormat="1" applyFill="1" applyBorder="1"/>
    <xf numFmtId="3" fontId="0" fillId="0" borderId="12" xfId="0" applyNumberFormat="1" applyFill="1" applyBorder="1"/>
    <xf numFmtId="3" fontId="0" fillId="0" borderId="24" xfId="0" applyNumberFormat="1" applyFill="1" applyBorder="1"/>
    <xf numFmtId="3" fontId="0" fillId="0" borderId="25" xfId="0" applyNumberFormat="1" applyFill="1" applyBorder="1"/>
    <xf numFmtId="3" fontId="0" fillId="0" borderId="7" xfId="0" applyNumberFormat="1" applyFill="1" applyBorder="1"/>
    <xf numFmtId="171" fontId="2" fillId="5" borderId="34" xfId="0" applyNumberFormat="1" applyFont="1" applyFill="1" applyBorder="1" applyAlignment="1">
      <alignment horizontal="center"/>
    </xf>
    <xf numFmtId="171" fontId="2" fillId="5" borderId="37" xfId="0" applyNumberFormat="1" applyFont="1" applyFill="1" applyBorder="1" applyAlignment="1">
      <alignment horizontal="center"/>
    </xf>
    <xf numFmtId="171" fontId="2" fillId="5" borderId="38" xfId="0" applyNumberFormat="1" applyFont="1" applyFill="1" applyBorder="1" applyAlignment="1">
      <alignment horizontal="center"/>
    </xf>
    <xf numFmtId="171" fontId="0" fillId="0" borderId="0" xfId="0" applyNumberFormat="1"/>
    <xf numFmtId="171" fontId="2" fillId="0" borderId="0" xfId="0" applyNumberFormat="1" applyFont="1" applyAlignment="1">
      <alignment horizontal="left" vertical="center"/>
    </xf>
    <xf numFmtId="171" fontId="2" fillId="0" borderId="0" xfId="0" applyNumberFormat="1" applyFont="1"/>
    <xf numFmtId="171" fontId="8" fillId="0" borderId="0" xfId="2" applyNumberFormat="1"/>
    <xf numFmtId="171" fontId="9" fillId="0" borderId="0" xfId="2" applyNumberFormat="1" applyFont="1"/>
    <xf numFmtId="171" fontId="0" fillId="0" borderId="0" xfId="0" applyNumberFormat="1" applyAlignment="1">
      <alignment horizontal="center" vertical="center"/>
    </xf>
    <xf numFmtId="171" fontId="2" fillId="5" borderId="34" xfId="0" applyNumberFormat="1" applyFont="1" applyFill="1" applyBorder="1" applyAlignment="1">
      <alignment horizontal="center" vertical="center"/>
    </xf>
    <xf numFmtId="171" fontId="2" fillId="0" borderId="55" xfId="0" applyNumberFormat="1" applyFont="1" applyFill="1" applyBorder="1" applyAlignment="1">
      <alignment horizontal="center" vertical="center"/>
    </xf>
    <xf numFmtId="171" fontId="2" fillId="0" borderId="27" xfId="0" applyNumberFormat="1" applyFont="1" applyFill="1" applyBorder="1" applyAlignment="1">
      <alignment horizontal="center" vertical="center"/>
    </xf>
    <xf numFmtId="171" fontId="2" fillId="5" borderId="37" xfId="0" applyNumberFormat="1" applyFont="1" applyFill="1" applyBorder="1" applyAlignment="1">
      <alignment horizontal="center" vertical="center"/>
    </xf>
    <xf numFmtId="171" fontId="2" fillId="5" borderId="5" xfId="0" applyNumberFormat="1" applyFont="1" applyFill="1" applyBorder="1" applyAlignment="1">
      <alignment horizontal="center" vertical="center"/>
    </xf>
    <xf numFmtId="171" fontId="2" fillId="5" borderId="46" xfId="0" applyNumberFormat="1" applyFont="1" applyFill="1" applyBorder="1" applyAlignment="1">
      <alignment horizontal="center" vertical="center"/>
    </xf>
    <xf numFmtId="171" fontId="2" fillId="5" borderId="47" xfId="0" applyNumberFormat="1" applyFont="1" applyFill="1" applyBorder="1" applyAlignment="1">
      <alignment horizontal="center" vertical="center"/>
    </xf>
    <xf numFmtId="171" fontId="2" fillId="5" borderId="38" xfId="0" applyNumberFormat="1" applyFont="1" applyFill="1" applyBorder="1" applyAlignment="1">
      <alignment horizontal="center" vertical="center"/>
    </xf>
    <xf numFmtId="171" fontId="0" fillId="0" borderId="55" xfId="0" applyNumberFormat="1" applyFill="1" applyBorder="1" applyAlignment="1">
      <alignment horizontal="center" vertical="center"/>
    </xf>
    <xf numFmtId="171" fontId="0" fillId="0" borderId="0" xfId="0" applyNumberFormat="1" applyFill="1" applyBorder="1" applyAlignment="1">
      <alignment horizontal="center" vertical="center"/>
    </xf>
    <xf numFmtId="171" fontId="0" fillId="0" borderId="27" xfId="0" applyNumberFormat="1" applyFill="1" applyBorder="1" applyAlignment="1">
      <alignment horizontal="center" vertical="center"/>
    </xf>
    <xf numFmtId="171" fontId="2" fillId="0" borderId="0" xfId="0" applyNumberFormat="1" applyFont="1" applyFill="1" applyBorder="1" applyAlignment="1">
      <alignment horizontal="center" vertical="center"/>
    </xf>
    <xf numFmtId="171" fontId="2" fillId="5" borderId="56" xfId="0" applyNumberFormat="1" applyFont="1" applyFill="1" applyBorder="1" applyAlignment="1">
      <alignment horizontal="center" vertical="center"/>
    </xf>
    <xf numFmtId="171" fontId="2" fillId="5" borderId="11" xfId="0" applyNumberFormat="1" applyFont="1" applyFill="1" applyBorder="1" applyAlignment="1">
      <alignment horizontal="center" vertical="center"/>
    </xf>
    <xf numFmtId="171" fontId="2" fillId="5" borderId="7" xfId="0" applyNumberFormat="1" applyFont="1" applyFill="1" applyBorder="1" applyAlignment="1">
      <alignment horizontal="center" vertical="center"/>
    </xf>
    <xf numFmtId="171" fontId="2" fillId="5" borderId="9" xfId="0" applyNumberFormat="1" applyFont="1" applyFill="1" applyBorder="1" applyAlignment="1">
      <alignment horizontal="center" vertical="center"/>
    </xf>
    <xf numFmtId="171" fontId="2" fillId="5" borderId="14" xfId="0" applyNumberFormat="1" applyFont="1" applyFill="1" applyBorder="1" applyAlignment="1">
      <alignment horizontal="center" vertical="center"/>
    </xf>
    <xf numFmtId="171" fontId="2" fillId="5" borderId="13" xfId="0" applyNumberFormat="1" applyFont="1" applyFill="1" applyBorder="1" applyAlignment="1">
      <alignment horizontal="center" vertical="center"/>
    </xf>
    <xf numFmtId="171" fontId="20" fillId="5" borderId="34" xfId="0" applyNumberFormat="1" applyFont="1" applyFill="1" applyBorder="1" applyAlignment="1">
      <alignment horizontal="center"/>
    </xf>
    <xf numFmtId="171" fontId="2" fillId="5" borderId="46" xfId="0" applyNumberFormat="1" applyFont="1" applyFill="1" applyBorder="1" applyAlignment="1">
      <alignment horizontal="center"/>
    </xf>
    <xf numFmtId="171" fontId="2" fillId="0" borderId="30" xfId="0" applyNumberFormat="1" applyFont="1" applyFill="1" applyBorder="1" applyAlignment="1">
      <alignment horizontal="center" vertical="center"/>
    </xf>
    <xf numFmtId="171" fontId="2" fillId="0" borderId="64" xfId="0" applyNumberFormat="1" applyFont="1" applyFill="1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171" fontId="0" fillId="0" borderId="55" xfId="0" applyNumberFormat="1" applyBorder="1" applyAlignment="1">
      <alignment horizontal="center" vertical="center"/>
    </xf>
    <xf numFmtId="171" fontId="0" fillId="0" borderId="27" xfId="0" applyNumberFormat="1" applyBorder="1" applyAlignment="1">
      <alignment horizontal="center" vertical="center"/>
    </xf>
    <xf numFmtId="171" fontId="0" fillId="0" borderId="16" xfId="0" applyNumberFormat="1" applyBorder="1" applyAlignment="1">
      <alignment horizontal="center" vertical="center"/>
    </xf>
    <xf numFmtId="0" fontId="1" fillId="0" borderId="9" xfId="3" applyFont="1" applyBorder="1" applyAlignment="1">
      <alignment horizontal="center" vertical="center"/>
    </xf>
    <xf numFmtId="0" fontId="1" fillId="0" borderId="52" xfId="3" applyFont="1" applyBorder="1" applyAlignment="1">
      <alignment vertical="center"/>
    </xf>
    <xf numFmtId="0" fontId="1" fillId="0" borderId="42" xfId="3" applyFont="1" applyBorder="1" applyAlignment="1">
      <alignment vertical="center"/>
    </xf>
    <xf numFmtId="0" fontId="1" fillId="0" borderId="42" xfId="3" applyFont="1" applyFill="1" applyBorder="1" applyAlignment="1">
      <alignment vertical="center"/>
    </xf>
    <xf numFmtId="172" fontId="1" fillId="0" borderId="35" xfId="3" applyNumberFormat="1" applyFont="1" applyBorder="1" applyAlignment="1">
      <alignment horizontal="center" vertical="center"/>
    </xf>
    <xf numFmtId="0" fontId="1" fillId="0" borderId="3" xfId="3" applyFont="1" applyBorder="1" applyAlignment="1">
      <alignment horizontal="center" vertical="center"/>
    </xf>
    <xf numFmtId="169" fontId="21" fillId="0" borderId="36" xfId="3" applyNumberFormat="1" applyFont="1" applyBorder="1" applyAlignment="1">
      <alignment horizontal="center" vertical="center"/>
    </xf>
    <xf numFmtId="172" fontId="1" fillId="0" borderId="24" xfId="3" applyNumberFormat="1" applyFont="1" applyBorder="1" applyAlignment="1">
      <alignment horizontal="center" vertical="center"/>
    </xf>
    <xf numFmtId="169" fontId="21" fillId="0" borderId="12" xfId="3" applyNumberFormat="1" applyFont="1" applyBorder="1" applyAlignment="1">
      <alignment horizontal="center" vertical="center"/>
    </xf>
    <xf numFmtId="172" fontId="1" fillId="0" borderId="25" xfId="3" applyNumberFormat="1" applyFont="1" applyBorder="1" applyAlignment="1">
      <alignment horizontal="center" vertical="center"/>
    </xf>
    <xf numFmtId="0" fontId="1" fillId="0" borderId="7" xfId="3" applyFont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169" fontId="21" fillId="0" borderId="26" xfId="3" applyNumberFormat="1" applyFont="1" applyBorder="1" applyAlignment="1">
      <alignment horizontal="center" vertical="center"/>
    </xf>
    <xf numFmtId="0" fontId="0" fillId="0" borderId="20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19" xfId="0" applyFill="1" applyBorder="1" applyAlignment="1">
      <alignment horizontal="right"/>
    </xf>
    <xf numFmtId="0" fontId="0" fillId="0" borderId="19" xfId="0" applyFill="1" applyBorder="1" applyAlignment="1"/>
    <xf numFmtId="4" fontId="0" fillId="5" borderId="17" xfId="0" applyNumberFormat="1" applyFill="1" applyBorder="1"/>
    <xf numFmtId="4" fontId="0" fillId="5" borderId="29" xfId="0" applyNumberFormat="1" applyFill="1" applyBorder="1" applyAlignment="1">
      <alignment horizontal="right"/>
    </xf>
    <xf numFmtId="3" fontId="0" fillId="5" borderId="54" xfId="0" applyNumberForma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3" fontId="0" fillId="5" borderId="12" xfId="0" applyNumberFormat="1" applyFill="1" applyBorder="1" applyAlignment="1">
      <alignment horizontal="center"/>
    </xf>
    <xf numFmtId="3" fontId="0" fillId="5" borderId="41" xfId="0" applyNumberFormat="1" applyFill="1" applyBorder="1" applyAlignment="1">
      <alignment horizontal="center"/>
    </xf>
    <xf numFmtId="0" fontId="1" fillId="0" borderId="10" xfId="3" applyFont="1" applyBorder="1" applyAlignment="1">
      <alignment vertical="center"/>
    </xf>
    <xf numFmtId="172" fontId="1" fillId="0" borderId="40" xfId="3" applyNumberFormat="1" applyFont="1" applyBorder="1" applyAlignment="1">
      <alignment horizontal="center" vertical="center"/>
    </xf>
    <xf numFmtId="0" fontId="1" fillId="0" borderId="13" xfId="3" applyFont="1" applyBorder="1" applyAlignment="1">
      <alignment horizontal="center" vertical="center"/>
    </xf>
    <xf numFmtId="169" fontId="21" fillId="0" borderId="41" xfId="3" applyNumberFormat="1" applyFont="1" applyBorder="1" applyAlignment="1">
      <alignment horizontal="center" vertical="center"/>
    </xf>
    <xf numFmtId="0" fontId="0" fillId="0" borderId="10" xfId="3" applyFont="1" applyBorder="1" applyAlignment="1">
      <alignment vertical="center"/>
    </xf>
    <xf numFmtId="0" fontId="23" fillId="0" borderId="10" xfId="3" applyFont="1" applyBorder="1" applyAlignment="1">
      <alignment vertical="center"/>
    </xf>
    <xf numFmtId="0" fontId="0" fillId="0" borderId="44" xfId="3" applyFont="1" applyBorder="1" applyAlignment="1">
      <alignment vertical="center"/>
    </xf>
    <xf numFmtId="0" fontId="0" fillId="0" borderId="13" xfId="3" applyFont="1" applyBorder="1" applyAlignment="1">
      <alignment horizontal="center" vertical="center"/>
    </xf>
    <xf numFmtId="3" fontId="0" fillId="0" borderId="11" xfId="1" applyNumberFormat="1" applyFont="1" applyFill="1" applyBorder="1"/>
    <xf numFmtId="3" fontId="0" fillId="0" borderId="23" xfId="1" applyNumberFormat="1" applyFont="1" applyFill="1" applyBorder="1"/>
    <xf numFmtId="3" fontId="0" fillId="5" borderId="60" xfId="1" applyNumberFormat="1" applyFont="1" applyFill="1" applyBorder="1"/>
    <xf numFmtId="3" fontId="0" fillId="0" borderId="43" xfId="1" applyNumberFormat="1" applyFont="1" applyFill="1" applyBorder="1"/>
    <xf numFmtId="3" fontId="0" fillId="5" borderId="11" xfId="0" applyNumberFormat="1" applyFill="1" applyBorder="1"/>
    <xf numFmtId="3" fontId="0" fillId="0" borderId="74" xfId="1" applyNumberFormat="1" applyFont="1" applyFill="1" applyBorder="1"/>
    <xf numFmtId="3" fontId="0" fillId="0" borderId="58" xfId="1" applyNumberFormat="1" applyFont="1" applyFill="1" applyBorder="1"/>
    <xf numFmtId="3" fontId="0" fillId="0" borderId="13" xfId="1" applyNumberFormat="1" applyFont="1" applyFill="1" applyBorder="1"/>
    <xf numFmtId="3" fontId="0" fillId="5" borderId="53" xfId="0" applyNumberFormat="1" applyFill="1" applyBorder="1"/>
    <xf numFmtId="3" fontId="0" fillId="5" borderId="43" xfId="0" applyNumberFormat="1" applyFill="1" applyBorder="1"/>
    <xf numFmtId="3" fontId="0" fillId="0" borderId="43" xfId="0" applyNumberFormat="1" applyFill="1" applyBorder="1"/>
    <xf numFmtId="3" fontId="0" fillId="5" borderId="6" xfId="0" applyNumberFormat="1" applyFill="1" applyBorder="1"/>
    <xf numFmtId="3" fontId="0" fillId="0" borderId="58" xfId="0" applyNumberFormat="1" applyFill="1" applyBorder="1"/>
    <xf numFmtId="3" fontId="0" fillId="0" borderId="13" xfId="0" applyNumberFormat="1" applyFill="1" applyBorder="1"/>
    <xf numFmtId="3" fontId="0" fillId="5" borderId="13" xfId="0" applyNumberFormat="1" applyFill="1" applyBorder="1"/>
    <xf numFmtId="3" fontId="0" fillId="5" borderId="41" xfId="0" applyNumberFormat="1" applyFill="1" applyBorder="1"/>
    <xf numFmtId="3" fontId="0" fillId="0" borderId="35" xfId="0" applyNumberFormat="1" applyFill="1" applyBorder="1"/>
    <xf numFmtId="173" fontId="0" fillId="0" borderId="0" xfId="0" applyNumberFormat="1"/>
    <xf numFmtId="3" fontId="0" fillId="0" borderId="0" xfId="0" applyNumberFormat="1"/>
    <xf numFmtId="3" fontId="0" fillId="5" borderId="0" xfId="0" applyNumberFormat="1" applyFill="1"/>
    <xf numFmtId="1" fontId="0" fillId="5" borderId="9" xfId="0" applyNumberFormat="1" applyFill="1" applyBorder="1"/>
    <xf numFmtId="165" fontId="0" fillId="3" borderId="11" xfId="1" applyNumberFormat="1" applyFont="1" applyFill="1" applyBorder="1"/>
    <xf numFmtId="2" fontId="2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13" fillId="0" borderId="50" xfId="0" applyFont="1" applyFill="1" applyBorder="1" applyAlignment="1">
      <alignment horizontal="center" vertical="center"/>
    </xf>
    <xf numFmtId="171" fontId="13" fillId="0" borderId="49" xfId="0" applyNumberFormat="1" applyFont="1" applyFill="1" applyBorder="1" applyAlignment="1">
      <alignment horizontal="center" vertical="center"/>
    </xf>
    <xf numFmtId="171" fontId="13" fillId="0" borderId="5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/>
    </xf>
    <xf numFmtId="0" fontId="14" fillId="4" borderId="16" xfId="0" applyFont="1" applyFill="1" applyBorder="1" applyAlignment="1">
      <alignment horizontal="center"/>
    </xf>
    <xf numFmtId="0" fontId="14" fillId="4" borderId="17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4" fillId="4" borderId="15" xfId="0" applyFont="1" applyFill="1" applyBorder="1" applyAlignment="1">
      <alignment horizontal="center" wrapText="1"/>
    </xf>
    <xf numFmtId="0" fontId="14" fillId="4" borderId="5" xfId="0" applyFont="1" applyFill="1" applyBorder="1" applyAlignment="1">
      <alignment horizontal="center"/>
    </xf>
    <xf numFmtId="0" fontId="14" fillId="4" borderId="27" xfId="0" applyFont="1" applyFill="1" applyBorder="1" applyAlignment="1">
      <alignment horizontal="center"/>
    </xf>
    <xf numFmtId="0" fontId="14" fillId="4" borderId="28" xfId="0" applyFont="1" applyFill="1" applyBorder="1" applyAlignment="1">
      <alignment horizontal="center"/>
    </xf>
    <xf numFmtId="0" fontId="0" fillId="0" borderId="35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57" xfId="0" applyBorder="1" applyAlignment="1">
      <alignment vertical="center"/>
    </xf>
    <xf numFmtId="0" fontId="7" fillId="3" borderId="27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15" fillId="4" borderId="16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8" xfId="0" applyBorder="1" applyAlignment="1">
      <alignment horizontal="center"/>
    </xf>
    <xf numFmtId="0" fontId="13" fillId="7" borderId="1" xfId="0" applyFont="1" applyFill="1" applyBorder="1" applyAlignment="1">
      <alignment horizontal="center" vertical="center"/>
    </xf>
    <xf numFmtId="0" fontId="13" fillId="7" borderId="31" xfId="0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 vertical="center"/>
    </xf>
    <xf numFmtId="0" fontId="13" fillId="7" borderId="28" xfId="0" applyFont="1" applyFill="1" applyBorder="1" applyAlignment="1">
      <alignment horizontal="center" vertical="center"/>
    </xf>
    <xf numFmtId="0" fontId="13" fillId="7" borderId="49" xfId="0" applyFont="1" applyFill="1" applyBorder="1" applyAlignment="1">
      <alignment horizontal="center" vertical="center"/>
    </xf>
    <xf numFmtId="0" fontId="13" fillId="7" borderId="50" xfId="0" applyFont="1" applyFill="1" applyBorder="1" applyAlignment="1">
      <alignment horizontal="center" vertical="center"/>
    </xf>
    <xf numFmtId="171" fontId="13" fillId="7" borderId="49" xfId="0" applyNumberFormat="1" applyFont="1" applyFill="1" applyBorder="1" applyAlignment="1">
      <alignment horizontal="center" vertical="center"/>
    </xf>
    <xf numFmtId="171" fontId="13" fillId="7" borderId="50" xfId="0" applyNumberFormat="1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0" fontId="13" fillId="0" borderId="31" xfId="0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/>
    </xf>
    <xf numFmtId="0" fontId="15" fillId="4" borderId="27" xfId="0" applyFont="1" applyFill="1" applyBorder="1" applyAlignment="1">
      <alignment horizontal="center"/>
    </xf>
    <xf numFmtId="0" fontId="15" fillId="4" borderId="28" xfId="0" applyFont="1" applyFill="1" applyBorder="1" applyAlignment="1">
      <alignment horizontal="center"/>
    </xf>
    <xf numFmtId="0" fontId="15" fillId="0" borderId="20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0" fontId="15" fillId="0" borderId="29" xfId="0" applyFont="1" applyBorder="1" applyAlignment="1">
      <alignment horizontal="left"/>
    </xf>
    <xf numFmtId="0" fontId="15" fillId="4" borderId="1" xfId="0" applyFont="1" applyFill="1" applyBorder="1" applyAlignment="1">
      <alignment horizontal="center"/>
    </xf>
    <xf numFmtId="0" fontId="15" fillId="4" borderId="30" xfId="0" applyFont="1" applyFill="1" applyBorder="1" applyAlignment="1">
      <alignment horizontal="center"/>
    </xf>
    <xf numFmtId="0" fontId="15" fillId="4" borderId="31" xfId="0" applyFont="1" applyFill="1" applyBorder="1" applyAlignment="1">
      <alignment horizontal="center"/>
    </xf>
    <xf numFmtId="0" fontId="15" fillId="0" borderId="14" xfId="0" applyFont="1" applyBorder="1" applyAlignment="1">
      <alignment horizontal="left"/>
    </xf>
    <xf numFmtId="171" fontId="13" fillId="0" borderId="67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/>
    </xf>
    <xf numFmtId="0" fontId="15" fillId="4" borderId="0" xfId="0" applyFont="1" applyFill="1" applyBorder="1" applyAlignment="1">
      <alignment horizontal="center"/>
    </xf>
    <xf numFmtId="0" fontId="15" fillId="4" borderId="61" xfId="0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2" fillId="2" borderId="40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17" fillId="0" borderId="9" xfId="0" applyFont="1" applyBorder="1" applyAlignment="1">
      <alignment horizontal="left" vertical="center" wrapText="1"/>
    </xf>
    <xf numFmtId="0" fontId="2" fillId="2" borderId="18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166" fontId="0" fillId="5" borderId="15" xfId="1" applyNumberFormat="1" applyFont="1" applyFill="1" applyBorder="1" applyAlignment="1">
      <alignment horizontal="center" vertical="center"/>
    </xf>
    <xf numFmtId="166" fontId="0" fillId="5" borderId="16" xfId="1" applyNumberFormat="1" applyFont="1" applyFill="1" applyBorder="1" applyAlignment="1">
      <alignment horizontal="center" vertical="center"/>
    </xf>
    <xf numFmtId="166" fontId="0" fillId="5" borderId="17" xfId="1" applyNumberFormat="1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54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19" fillId="5" borderId="15" xfId="0" applyFont="1" applyFill="1" applyBorder="1" applyAlignment="1">
      <alignment vertical="center"/>
    </xf>
    <xf numFmtId="0" fontId="19" fillId="5" borderId="16" xfId="0" applyFont="1" applyFill="1" applyBorder="1" applyAlignment="1">
      <alignment vertical="center"/>
    </xf>
    <xf numFmtId="0" fontId="19" fillId="5" borderId="17" xfId="0" applyFont="1" applyFill="1" applyBorder="1" applyAlignment="1">
      <alignment vertical="center"/>
    </xf>
    <xf numFmtId="4" fontId="18" fillId="5" borderId="70" xfId="0" applyNumberFormat="1" applyFont="1" applyFill="1" applyBorder="1" applyAlignment="1">
      <alignment horizontal="right" vertical="center"/>
    </xf>
    <xf numFmtId="4" fontId="18" fillId="5" borderId="71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4" fontId="18" fillId="0" borderId="0" xfId="0" applyNumberFormat="1" applyFont="1" applyFill="1" applyBorder="1" applyAlignment="1">
      <alignment horizontal="right" vertical="center"/>
    </xf>
    <xf numFmtId="0" fontId="0" fillId="0" borderId="0" xfId="0" applyFill="1" applyBorder="1"/>
    <xf numFmtId="0" fontId="19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/>
    </xf>
    <xf numFmtId="0" fontId="19" fillId="5" borderId="16" xfId="0" applyFont="1" applyFill="1" applyBorder="1" applyAlignment="1">
      <alignment horizontal="center" vertical="center"/>
    </xf>
    <xf numFmtId="0" fontId="19" fillId="5" borderId="17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9" fillId="5" borderId="5" xfId="0" applyFont="1" applyFill="1" applyBorder="1" applyAlignment="1">
      <alignment vertical="center"/>
    </xf>
    <xf numFmtId="0" fontId="19" fillId="5" borderId="27" xfId="0" applyFont="1" applyFill="1" applyBorder="1" applyAlignment="1">
      <alignment vertical="center"/>
    </xf>
    <xf numFmtId="0" fontId="19" fillId="5" borderId="28" xfId="0" applyFont="1" applyFill="1" applyBorder="1" applyAlignment="1">
      <alignment vertical="center"/>
    </xf>
    <xf numFmtId="4" fontId="18" fillId="5" borderId="5" xfId="0" applyNumberFormat="1" applyFont="1" applyFill="1" applyBorder="1" applyAlignment="1">
      <alignment horizontal="right" vertical="center"/>
    </xf>
    <xf numFmtId="4" fontId="18" fillId="5" borderId="28" xfId="0" applyNumberFormat="1" applyFont="1" applyFill="1" applyBorder="1" applyAlignment="1">
      <alignment horizontal="right" vertical="center"/>
    </xf>
    <xf numFmtId="0" fontId="19" fillId="5" borderId="15" xfId="0" applyFont="1" applyFill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18" fillId="5" borderId="16" xfId="0" applyFont="1" applyFill="1" applyBorder="1" applyAlignment="1">
      <alignment horizontal="center" vertical="center" wrapText="1"/>
    </xf>
    <xf numFmtId="0" fontId="18" fillId="5" borderId="17" xfId="0" applyFont="1" applyFill="1" applyBorder="1" applyAlignment="1">
      <alignment horizontal="center" vertical="center" wrapText="1"/>
    </xf>
    <xf numFmtId="0" fontId="0" fillId="0" borderId="30" xfId="0" applyFill="1" applyBorder="1"/>
    <xf numFmtId="0" fontId="7" fillId="5" borderId="15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/>
    </xf>
    <xf numFmtId="0" fontId="7" fillId="5" borderId="17" xfId="0" applyFont="1" applyFill="1" applyBorder="1" applyAlignment="1">
      <alignment horizontal="center"/>
    </xf>
    <xf numFmtId="0" fontId="18" fillId="5" borderId="0" xfId="0" applyFont="1" applyFill="1" applyAlignment="1">
      <alignment vertical="center"/>
    </xf>
    <xf numFmtId="0" fontId="18" fillId="5" borderId="15" xfId="0" applyFont="1" applyFill="1" applyBorder="1" applyAlignment="1">
      <alignment horizontal="center" vertical="center" wrapText="1"/>
    </xf>
    <xf numFmtId="4" fontId="18" fillId="5" borderId="15" xfId="0" applyNumberFormat="1" applyFont="1" applyFill="1" applyBorder="1" applyAlignment="1">
      <alignment horizontal="right" vertical="center"/>
    </xf>
    <xf numFmtId="4" fontId="18" fillId="5" borderId="17" xfId="0" applyNumberFormat="1" applyFont="1" applyFill="1" applyBorder="1" applyAlignment="1">
      <alignment horizontal="right" vertical="center"/>
    </xf>
    <xf numFmtId="0" fontId="19" fillId="5" borderId="69" xfId="0" applyFont="1" applyFill="1" applyBorder="1" applyAlignment="1">
      <alignment horizontal="center" vertical="center" wrapText="1"/>
    </xf>
    <xf numFmtId="0" fontId="19" fillId="5" borderId="5" xfId="0" applyFont="1" applyFill="1" applyBorder="1" applyAlignment="1">
      <alignment horizontal="center" vertical="center"/>
    </xf>
    <xf numFmtId="0" fontId="19" fillId="5" borderId="28" xfId="0" applyFont="1" applyFill="1" applyBorder="1" applyAlignment="1">
      <alignment horizontal="center" vertical="center"/>
    </xf>
    <xf numFmtId="0" fontId="19" fillId="5" borderId="27" xfId="0" applyFont="1" applyFill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Обычный 21" xfId="3" xr:uid="{00000000-0005-0000-0000-000002000000}"/>
    <cellStyle name="Финансовый" xfId="1" builtinId="3"/>
  </cellStyles>
  <dxfs count="2"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2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6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</xdr:colOff>
      <xdr:row>455</xdr:row>
      <xdr:rowOff>66675</xdr:rowOff>
    </xdr:from>
    <xdr:to>
      <xdr:col>3</xdr:col>
      <xdr:colOff>700115</xdr:colOff>
      <xdr:row>456</xdr:row>
      <xdr:rowOff>180975</xdr:rowOff>
    </xdr:to>
    <xdr:pic>
      <xdr:nvPicPr>
        <xdr:cNvPr id="3" name="Рисунок 2" descr="ПБ прайс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8924" y="78000225"/>
          <a:ext cx="2754341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</xdr:row>
      <xdr:rowOff>28575</xdr:rowOff>
    </xdr:from>
    <xdr:to>
      <xdr:col>3</xdr:col>
      <xdr:colOff>561976</xdr:colOff>
      <xdr:row>5</xdr:row>
      <xdr:rowOff>161925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219075"/>
          <a:ext cx="26098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1</xdr:row>
      <xdr:rowOff>28575</xdr:rowOff>
    </xdr:from>
    <xdr:to>
      <xdr:col>3</xdr:col>
      <xdr:colOff>923926</xdr:colOff>
      <xdr:row>5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219075"/>
          <a:ext cx="26098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12</xdr:row>
      <xdr:rowOff>114300</xdr:rowOff>
    </xdr:from>
    <xdr:to>
      <xdr:col>1</xdr:col>
      <xdr:colOff>219075</xdr:colOff>
      <xdr:row>14</xdr:row>
      <xdr:rowOff>28575</xdr:rowOff>
    </xdr:to>
    <xdr:pic>
      <xdr:nvPicPr>
        <xdr:cNvPr id="2" name="Рисунок 5" descr="Кольцо опорное КО6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57450"/>
          <a:ext cx="438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18</xdr:row>
      <xdr:rowOff>19050</xdr:rowOff>
    </xdr:from>
    <xdr:to>
      <xdr:col>1</xdr:col>
      <xdr:colOff>428625</xdr:colOff>
      <xdr:row>20</xdr:row>
      <xdr:rowOff>123825</xdr:rowOff>
    </xdr:to>
    <xdr:pic>
      <xdr:nvPicPr>
        <xdr:cNvPr id="3" name="Рисунок 9" descr="Крышка ПП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724275"/>
          <a:ext cx="866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27</xdr:row>
      <xdr:rowOff>57150</xdr:rowOff>
    </xdr:from>
    <xdr:to>
      <xdr:col>1</xdr:col>
      <xdr:colOff>438150</xdr:colOff>
      <xdr:row>32</xdr:row>
      <xdr:rowOff>28575</xdr:rowOff>
    </xdr:to>
    <xdr:pic>
      <xdr:nvPicPr>
        <xdr:cNvPr id="4" name="Рисунок 10" descr="Кольца КС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314950"/>
          <a:ext cx="885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35</xdr:row>
      <xdr:rowOff>85725</xdr:rowOff>
    </xdr:from>
    <xdr:to>
      <xdr:col>1</xdr:col>
      <xdr:colOff>428625</xdr:colOff>
      <xdr:row>38</xdr:row>
      <xdr:rowOff>66675</xdr:rowOff>
    </xdr:to>
    <xdr:pic>
      <xdr:nvPicPr>
        <xdr:cNvPr id="5" name="Рисунок 11" descr="Днище ПН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896100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40</xdr:row>
      <xdr:rowOff>133350</xdr:rowOff>
    </xdr:from>
    <xdr:to>
      <xdr:col>1</xdr:col>
      <xdr:colOff>552450</xdr:colOff>
      <xdr:row>43</xdr:row>
      <xdr:rowOff>133350</xdr:rowOff>
    </xdr:to>
    <xdr:pic>
      <xdr:nvPicPr>
        <xdr:cNvPr id="6" name="Рисунок 12" descr="Плита опорная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9248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45</xdr:row>
      <xdr:rowOff>57150</xdr:rowOff>
    </xdr:from>
    <xdr:to>
      <xdr:col>1</xdr:col>
      <xdr:colOff>581025</xdr:colOff>
      <xdr:row>48</xdr:row>
      <xdr:rowOff>152400</xdr:rowOff>
    </xdr:to>
    <xdr:pic>
      <xdr:nvPicPr>
        <xdr:cNvPr id="7" name="Рисунок 13" descr="Плита ПД6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829675"/>
          <a:ext cx="11430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60</xdr:row>
      <xdr:rowOff>114300</xdr:rowOff>
    </xdr:from>
    <xdr:to>
      <xdr:col>1</xdr:col>
      <xdr:colOff>219075</xdr:colOff>
      <xdr:row>62</xdr:row>
      <xdr:rowOff>28575</xdr:rowOff>
    </xdr:to>
    <xdr:pic>
      <xdr:nvPicPr>
        <xdr:cNvPr id="8" name="Рисунок 18" descr="Кольцо опорное КО6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649075"/>
          <a:ext cx="438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66</xdr:row>
      <xdr:rowOff>19050</xdr:rowOff>
    </xdr:from>
    <xdr:to>
      <xdr:col>1</xdr:col>
      <xdr:colOff>428625</xdr:colOff>
      <xdr:row>68</xdr:row>
      <xdr:rowOff>123825</xdr:rowOff>
    </xdr:to>
    <xdr:pic>
      <xdr:nvPicPr>
        <xdr:cNvPr id="9" name="Рисунок 19" descr="Крышка ПП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725400"/>
          <a:ext cx="866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74</xdr:row>
      <xdr:rowOff>57150</xdr:rowOff>
    </xdr:from>
    <xdr:to>
      <xdr:col>1</xdr:col>
      <xdr:colOff>438150</xdr:colOff>
      <xdr:row>79</xdr:row>
      <xdr:rowOff>28575</xdr:rowOff>
    </xdr:to>
    <xdr:pic>
      <xdr:nvPicPr>
        <xdr:cNvPr id="10" name="Рисунок 20" descr="Кольца КС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316075"/>
          <a:ext cx="885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82</xdr:row>
      <xdr:rowOff>85725</xdr:rowOff>
    </xdr:from>
    <xdr:to>
      <xdr:col>1</xdr:col>
      <xdr:colOff>428625</xdr:colOff>
      <xdr:row>85</xdr:row>
      <xdr:rowOff>66675</xdr:rowOff>
    </xdr:to>
    <xdr:pic>
      <xdr:nvPicPr>
        <xdr:cNvPr id="11" name="Рисунок 21" descr="Днище ПН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897225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87</xdr:row>
      <xdr:rowOff>133350</xdr:rowOff>
    </xdr:from>
    <xdr:to>
      <xdr:col>1</xdr:col>
      <xdr:colOff>552450</xdr:colOff>
      <xdr:row>90</xdr:row>
      <xdr:rowOff>133350</xdr:rowOff>
    </xdr:to>
    <xdr:pic>
      <xdr:nvPicPr>
        <xdr:cNvPr id="12" name="Рисунок 22" descr="Плита опорная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925925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92</xdr:row>
      <xdr:rowOff>57150</xdr:rowOff>
    </xdr:from>
    <xdr:to>
      <xdr:col>1</xdr:col>
      <xdr:colOff>581025</xdr:colOff>
      <xdr:row>95</xdr:row>
      <xdr:rowOff>152400</xdr:rowOff>
    </xdr:to>
    <xdr:pic>
      <xdr:nvPicPr>
        <xdr:cNvPr id="13" name="Рисунок 23" descr="Плита ПД6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830800"/>
          <a:ext cx="11430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104</xdr:row>
      <xdr:rowOff>171450</xdr:rowOff>
    </xdr:from>
    <xdr:to>
      <xdr:col>1</xdr:col>
      <xdr:colOff>295275</xdr:colOff>
      <xdr:row>108</xdr:row>
      <xdr:rowOff>9525</xdr:rowOff>
    </xdr:to>
    <xdr:pic>
      <xdr:nvPicPr>
        <xdr:cNvPr id="21" name="Рисунок 35" descr="Опорная подушка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2329100"/>
          <a:ext cx="685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514</xdr:row>
      <xdr:rowOff>123825</xdr:rowOff>
    </xdr:from>
    <xdr:to>
      <xdr:col>1</xdr:col>
      <xdr:colOff>561975</xdr:colOff>
      <xdr:row>521</xdr:row>
      <xdr:rowOff>114300</xdr:rowOff>
    </xdr:to>
    <xdr:pic>
      <xdr:nvPicPr>
        <xdr:cNvPr id="22" name="Рисунок 36" descr="Перемычка ПП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6138325"/>
          <a:ext cx="10763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306</xdr:row>
      <xdr:rowOff>180975</xdr:rowOff>
    </xdr:from>
    <xdr:to>
      <xdr:col>1</xdr:col>
      <xdr:colOff>533400</xdr:colOff>
      <xdr:row>312</xdr:row>
      <xdr:rowOff>142875</xdr:rowOff>
    </xdr:to>
    <xdr:pic>
      <xdr:nvPicPr>
        <xdr:cNvPr id="23" name="Рисунок 37" descr="Плиты П.pn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6667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152400</xdr:rowOff>
    </xdr:from>
    <xdr:to>
      <xdr:col>1</xdr:col>
      <xdr:colOff>476250</xdr:colOff>
      <xdr:row>133</xdr:row>
      <xdr:rowOff>76200</xdr:rowOff>
    </xdr:to>
    <xdr:pic>
      <xdr:nvPicPr>
        <xdr:cNvPr id="24" name="Рисунок 29" descr="лоток.pn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58150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1107</xdr:row>
      <xdr:rowOff>95250</xdr:rowOff>
    </xdr:from>
    <xdr:to>
      <xdr:col>1</xdr:col>
      <xdr:colOff>504825</xdr:colOff>
      <xdr:row>1110</xdr:row>
      <xdr:rowOff>152400</xdr:rowOff>
    </xdr:to>
    <xdr:pic>
      <xdr:nvPicPr>
        <xdr:cNvPr id="25" name="Рисунок 33" descr="Плита теплокамеры.pn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6183925"/>
          <a:ext cx="1085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1294</xdr:row>
      <xdr:rowOff>114300</xdr:rowOff>
    </xdr:from>
    <xdr:to>
      <xdr:col>6</xdr:col>
      <xdr:colOff>904875</xdr:colOff>
      <xdr:row>1310</xdr:row>
      <xdr:rowOff>9525</xdr:rowOff>
    </xdr:to>
    <xdr:pic>
      <xdr:nvPicPr>
        <xdr:cNvPr id="26" name="Рисунок 40" descr="C:\Documents and Settings\User\Мои документы\GBI Zakaz.pn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13617175"/>
          <a:ext cx="4848225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142875</xdr:rowOff>
    </xdr:from>
    <xdr:to>
      <xdr:col>1</xdr:col>
      <xdr:colOff>485775</xdr:colOff>
      <xdr:row>339</xdr:row>
      <xdr:rowOff>104775</xdr:rowOff>
    </xdr:to>
    <xdr:pic>
      <xdr:nvPicPr>
        <xdr:cNvPr id="30" name="Рисунок 39" descr="Плиты П.pn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38750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390</xdr:row>
      <xdr:rowOff>85725</xdr:rowOff>
    </xdr:from>
    <xdr:to>
      <xdr:col>1</xdr:col>
      <xdr:colOff>552450</xdr:colOff>
      <xdr:row>396</xdr:row>
      <xdr:rowOff>47625</xdr:rowOff>
    </xdr:to>
    <xdr:pic>
      <xdr:nvPicPr>
        <xdr:cNvPr id="31" name="Рисунок 44" descr="Плиты П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232582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446</xdr:row>
      <xdr:rowOff>123825</xdr:rowOff>
    </xdr:from>
    <xdr:to>
      <xdr:col>1</xdr:col>
      <xdr:colOff>504825</xdr:colOff>
      <xdr:row>452</xdr:row>
      <xdr:rowOff>85725</xdr:rowOff>
    </xdr:to>
    <xdr:pic>
      <xdr:nvPicPr>
        <xdr:cNvPr id="32" name="Рисунок 45" descr="Плиты П.pn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3098600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494</xdr:row>
      <xdr:rowOff>161925</xdr:rowOff>
    </xdr:from>
    <xdr:to>
      <xdr:col>1</xdr:col>
      <xdr:colOff>514350</xdr:colOff>
      <xdr:row>500</xdr:row>
      <xdr:rowOff>123825</xdr:rowOff>
    </xdr:to>
    <xdr:pic>
      <xdr:nvPicPr>
        <xdr:cNvPr id="33" name="Рисунок 46" descr="Плиты П.pn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234737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904</xdr:row>
      <xdr:rowOff>19050</xdr:rowOff>
    </xdr:from>
    <xdr:to>
      <xdr:col>1</xdr:col>
      <xdr:colOff>552450</xdr:colOff>
      <xdr:row>909</xdr:row>
      <xdr:rowOff>171450</xdr:rowOff>
    </xdr:to>
    <xdr:pic>
      <xdr:nvPicPr>
        <xdr:cNvPr id="34" name="Рисунок 47" descr="Плиты П.pn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718857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960</xdr:row>
      <xdr:rowOff>161925</xdr:rowOff>
    </xdr:from>
    <xdr:to>
      <xdr:col>1</xdr:col>
      <xdr:colOff>485775</xdr:colOff>
      <xdr:row>966</xdr:row>
      <xdr:rowOff>123825</xdr:rowOff>
    </xdr:to>
    <xdr:pic>
      <xdr:nvPicPr>
        <xdr:cNvPr id="35" name="Рисунок 48" descr="Плиты П.pn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6612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1010</xdr:row>
      <xdr:rowOff>133350</xdr:rowOff>
    </xdr:from>
    <xdr:to>
      <xdr:col>1</xdr:col>
      <xdr:colOff>533400</xdr:colOff>
      <xdr:row>1016</xdr:row>
      <xdr:rowOff>95250</xdr:rowOff>
    </xdr:to>
    <xdr:pic>
      <xdr:nvPicPr>
        <xdr:cNvPr id="36" name="Рисунок 49" descr="Плиты П.pn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762922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1068</xdr:row>
      <xdr:rowOff>9525</xdr:rowOff>
    </xdr:from>
    <xdr:to>
      <xdr:col>1</xdr:col>
      <xdr:colOff>485775</xdr:colOff>
      <xdr:row>1073</xdr:row>
      <xdr:rowOff>161925</xdr:rowOff>
    </xdr:to>
    <xdr:pic>
      <xdr:nvPicPr>
        <xdr:cNvPr id="37" name="Рисунок 50" descr="Плиты П.pn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611550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1170</xdr:row>
      <xdr:rowOff>123825</xdr:rowOff>
    </xdr:from>
    <xdr:to>
      <xdr:col>1</xdr:col>
      <xdr:colOff>542925</xdr:colOff>
      <xdr:row>1176</xdr:row>
      <xdr:rowOff>85725</xdr:rowOff>
    </xdr:to>
    <xdr:pic>
      <xdr:nvPicPr>
        <xdr:cNvPr id="38" name="Рисунок 52" descr="Плиты П.pn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8366400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1197</xdr:row>
      <xdr:rowOff>114300</xdr:rowOff>
    </xdr:from>
    <xdr:to>
      <xdr:col>1</xdr:col>
      <xdr:colOff>523875</xdr:colOff>
      <xdr:row>1203</xdr:row>
      <xdr:rowOff>76200</xdr:rowOff>
    </xdr:to>
    <xdr:pic>
      <xdr:nvPicPr>
        <xdr:cNvPr id="39" name="Рисунок 53" descr="Плиты П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3528950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1240</xdr:row>
      <xdr:rowOff>152400</xdr:rowOff>
    </xdr:from>
    <xdr:to>
      <xdr:col>1</xdr:col>
      <xdr:colOff>485775</xdr:colOff>
      <xdr:row>1246</xdr:row>
      <xdr:rowOff>114300</xdr:rowOff>
    </xdr:to>
    <xdr:pic>
      <xdr:nvPicPr>
        <xdr:cNvPr id="40" name="Рисунок 54" descr="Плиты П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78712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1125</xdr:row>
      <xdr:rowOff>142875</xdr:rowOff>
    </xdr:from>
    <xdr:to>
      <xdr:col>1</xdr:col>
      <xdr:colOff>495300</xdr:colOff>
      <xdr:row>1132</xdr:row>
      <xdr:rowOff>133350</xdr:rowOff>
    </xdr:to>
    <xdr:pic>
      <xdr:nvPicPr>
        <xdr:cNvPr id="41" name="Рисунок 55" descr="Перемычка ПП.pn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9679600"/>
          <a:ext cx="10763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1261</xdr:row>
      <xdr:rowOff>133350</xdr:rowOff>
    </xdr:from>
    <xdr:to>
      <xdr:col>1</xdr:col>
      <xdr:colOff>485775</xdr:colOff>
      <xdr:row>1267</xdr:row>
      <xdr:rowOff>95250</xdr:rowOff>
    </xdr:to>
    <xdr:pic>
      <xdr:nvPicPr>
        <xdr:cNvPr id="42" name="Рисунок 56" descr="Плиты П.pn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82572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115</xdr:row>
      <xdr:rowOff>47625</xdr:rowOff>
    </xdr:from>
    <xdr:to>
      <xdr:col>1</xdr:col>
      <xdr:colOff>523875</xdr:colOff>
      <xdr:row>118</xdr:row>
      <xdr:rowOff>104775</xdr:rowOff>
    </xdr:to>
    <xdr:pic>
      <xdr:nvPicPr>
        <xdr:cNvPr id="43" name="Рисунок 57" descr="Плита теплокамеры.pn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319825"/>
          <a:ext cx="1085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</xdr:row>
      <xdr:rowOff>47625</xdr:rowOff>
    </xdr:from>
    <xdr:to>
      <xdr:col>1</xdr:col>
      <xdr:colOff>571500</xdr:colOff>
      <xdr:row>54</xdr:row>
      <xdr:rowOff>133350</xdr:rowOff>
    </xdr:to>
    <xdr:pic>
      <xdr:nvPicPr>
        <xdr:cNvPr id="44" name="Рисунок 58" descr="Плита ПДЛТ.pn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8273650"/>
          <a:ext cx="1104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1280</xdr:row>
      <xdr:rowOff>66675</xdr:rowOff>
    </xdr:from>
    <xdr:to>
      <xdr:col>1</xdr:col>
      <xdr:colOff>552450</xdr:colOff>
      <xdr:row>1283</xdr:row>
      <xdr:rowOff>152400</xdr:rowOff>
    </xdr:to>
    <xdr:pic>
      <xdr:nvPicPr>
        <xdr:cNvPr id="45" name="Рисунок 61" descr="Плиты УБК.pn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0673950"/>
          <a:ext cx="1095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1290</xdr:row>
      <xdr:rowOff>47625</xdr:rowOff>
    </xdr:from>
    <xdr:to>
      <xdr:col>1</xdr:col>
      <xdr:colOff>523875</xdr:colOff>
      <xdr:row>1293</xdr:row>
      <xdr:rowOff>133350</xdr:rowOff>
    </xdr:to>
    <xdr:pic>
      <xdr:nvPicPr>
        <xdr:cNvPr id="47" name="Рисунок 64" descr="Плиты УБК.pn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2778975"/>
          <a:ext cx="1095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1141</xdr:row>
      <xdr:rowOff>76200</xdr:rowOff>
    </xdr:from>
    <xdr:to>
      <xdr:col>1</xdr:col>
      <xdr:colOff>552450</xdr:colOff>
      <xdr:row>1145</xdr:row>
      <xdr:rowOff>133350</xdr:rowOff>
    </xdr:to>
    <xdr:pic>
      <xdr:nvPicPr>
        <xdr:cNvPr id="49" name="Рисунок 56" descr="Теплокамера ПК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2708550"/>
          <a:ext cx="1076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1146</xdr:row>
      <xdr:rowOff>19050</xdr:rowOff>
    </xdr:from>
    <xdr:to>
      <xdr:col>1</xdr:col>
      <xdr:colOff>542925</xdr:colOff>
      <xdr:row>1150</xdr:row>
      <xdr:rowOff>104775</xdr:rowOff>
    </xdr:to>
    <xdr:pic>
      <xdr:nvPicPr>
        <xdr:cNvPr id="50" name="Рисунок 57" descr="Плита ПК для теплокамеры.pn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3603900"/>
          <a:ext cx="11144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178</xdr:row>
      <xdr:rowOff>114300</xdr:rowOff>
    </xdr:from>
    <xdr:to>
      <xdr:col>1</xdr:col>
      <xdr:colOff>533400</xdr:colOff>
      <xdr:row>187</xdr:row>
      <xdr:rowOff>38100</xdr:rowOff>
    </xdr:to>
    <xdr:pic>
      <xdr:nvPicPr>
        <xdr:cNvPr id="51" name="Рисунок 29" descr="лоток.pn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6454675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253</xdr:row>
      <xdr:rowOff>66675</xdr:rowOff>
    </xdr:from>
    <xdr:to>
      <xdr:col>1</xdr:col>
      <xdr:colOff>533400</xdr:colOff>
      <xdr:row>261</xdr:row>
      <xdr:rowOff>180975</xdr:rowOff>
    </xdr:to>
    <xdr:pic>
      <xdr:nvPicPr>
        <xdr:cNvPr id="52" name="Рисунок 29" descr="лоток.pn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7941825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1154</xdr:row>
      <xdr:rowOff>114300</xdr:rowOff>
    </xdr:from>
    <xdr:to>
      <xdr:col>1</xdr:col>
      <xdr:colOff>552450</xdr:colOff>
      <xdr:row>1158</xdr:row>
      <xdr:rowOff>171450</xdr:rowOff>
    </xdr:to>
    <xdr:pic>
      <xdr:nvPicPr>
        <xdr:cNvPr id="54" name="Рисунок 63" descr="Теплокамера ПК.png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5251725"/>
          <a:ext cx="1076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1220</xdr:row>
      <xdr:rowOff>142875</xdr:rowOff>
    </xdr:from>
    <xdr:to>
      <xdr:col>1</xdr:col>
      <xdr:colOff>514350</xdr:colOff>
      <xdr:row>1226</xdr:row>
      <xdr:rowOff>104775</xdr:rowOff>
    </xdr:to>
    <xdr:pic>
      <xdr:nvPicPr>
        <xdr:cNvPr id="55" name="Рисунок 53" descr="Плиты П.pn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7967600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3</xdr:col>
      <xdr:colOff>0</xdr:colOff>
      <xdr:row>4</xdr:row>
      <xdr:rowOff>180975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26098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</xdr:colOff>
      <xdr:row>859</xdr:row>
      <xdr:rowOff>95250</xdr:rowOff>
    </xdr:from>
    <xdr:ext cx="1085850" cy="1638300"/>
    <xdr:pic>
      <xdr:nvPicPr>
        <xdr:cNvPr id="46" name="Рисунок 29" descr="лоток.pn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5944550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819</xdr:row>
      <xdr:rowOff>19050</xdr:rowOff>
    </xdr:from>
    <xdr:ext cx="1085850" cy="1638300"/>
    <xdr:pic>
      <xdr:nvPicPr>
        <xdr:cNvPr id="58" name="Рисунок 29" descr="лоток.png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7867350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781</xdr:row>
      <xdr:rowOff>19050</xdr:rowOff>
    </xdr:from>
    <xdr:ext cx="1085850" cy="1638300"/>
    <xdr:pic>
      <xdr:nvPicPr>
        <xdr:cNvPr id="59" name="Рисунок 29" descr="лоток.pn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266400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742</xdr:row>
      <xdr:rowOff>0</xdr:rowOff>
    </xdr:from>
    <xdr:ext cx="1085850" cy="1638300"/>
    <xdr:pic>
      <xdr:nvPicPr>
        <xdr:cNvPr id="60" name="Рисунок 29" descr="лоток.png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446375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699</xdr:row>
      <xdr:rowOff>0</xdr:rowOff>
    </xdr:from>
    <xdr:ext cx="1085850" cy="1638300"/>
    <xdr:pic>
      <xdr:nvPicPr>
        <xdr:cNvPr id="61" name="Рисунок 29" descr="лоток.pn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845300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663</xdr:row>
      <xdr:rowOff>0</xdr:rowOff>
    </xdr:from>
    <xdr:ext cx="1085850" cy="1638300"/>
    <xdr:pic>
      <xdr:nvPicPr>
        <xdr:cNvPr id="62" name="Рисунок 29" descr="лоток.pn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44400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620</xdr:row>
      <xdr:rowOff>0</xdr:rowOff>
    </xdr:from>
    <xdr:ext cx="1085850" cy="1638300"/>
    <xdr:pic>
      <xdr:nvPicPr>
        <xdr:cNvPr id="63" name="Рисунок 29" descr="лоток.pn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43325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574</xdr:row>
      <xdr:rowOff>0</xdr:rowOff>
    </xdr:from>
    <xdr:ext cx="1085850" cy="1638300"/>
    <xdr:pic>
      <xdr:nvPicPr>
        <xdr:cNvPr id="64" name="Рисунок 29" descr="лоток.png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842175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535</xdr:row>
      <xdr:rowOff>85725</xdr:rowOff>
    </xdr:from>
    <xdr:ext cx="1085850" cy="1638300"/>
    <xdr:pic>
      <xdr:nvPicPr>
        <xdr:cNvPr id="65" name="Рисунок 29" descr="лоток.pn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1126925"/>
          <a:ext cx="1085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13</xdr:row>
      <xdr:rowOff>38100</xdr:rowOff>
    </xdr:from>
    <xdr:to>
      <xdr:col>1</xdr:col>
      <xdr:colOff>514350</xdr:colOff>
      <xdr:row>17</xdr:row>
      <xdr:rowOff>142875</xdr:rowOff>
    </xdr:to>
    <xdr:pic>
      <xdr:nvPicPr>
        <xdr:cNvPr id="14" name="Рисунок 27" descr="Приставка ПТ.pn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602325"/>
          <a:ext cx="10096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25</xdr:row>
      <xdr:rowOff>114300</xdr:rowOff>
    </xdr:from>
    <xdr:to>
      <xdr:col>1</xdr:col>
      <xdr:colOff>352425</xdr:colOff>
      <xdr:row>27</xdr:row>
      <xdr:rowOff>161925</xdr:rowOff>
    </xdr:to>
    <xdr:pic>
      <xdr:nvPicPr>
        <xdr:cNvPr id="15" name="Рисунок 28" descr="Опорная плита ОП.pn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021675"/>
          <a:ext cx="695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30</xdr:row>
      <xdr:rowOff>28575</xdr:rowOff>
    </xdr:from>
    <xdr:to>
      <xdr:col>1</xdr:col>
      <xdr:colOff>542925</xdr:colOff>
      <xdr:row>33</xdr:row>
      <xdr:rowOff>171450</xdr:rowOff>
    </xdr:to>
    <xdr:pic>
      <xdr:nvPicPr>
        <xdr:cNvPr id="16" name="Рисунок 30" descr="Прогон ПРГ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907500"/>
          <a:ext cx="1104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40</xdr:row>
      <xdr:rowOff>66675</xdr:rowOff>
    </xdr:from>
    <xdr:to>
      <xdr:col>1</xdr:col>
      <xdr:colOff>419100</xdr:colOff>
      <xdr:row>42</xdr:row>
      <xdr:rowOff>142875</xdr:rowOff>
    </xdr:to>
    <xdr:pic>
      <xdr:nvPicPr>
        <xdr:cNvPr id="17" name="Рисунок 31" descr="Перемычка 1Пб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907750"/>
          <a:ext cx="933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45</xdr:row>
      <xdr:rowOff>123825</xdr:rowOff>
    </xdr:from>
    <xdr:to>
      <xdr:col>1</xdr:col>
      <xdr:colOff>390525</xdr:colOff>
      <xdr:row>51</xdr:row>
      <xdr:rowOff>28575</xdr:rowOff>
    </xdr:to>
    <xdr:pic>
      <xdr:nvPicPr>
        <xdr:cNvPr id="18" name="Рисунок 32" descr="Перемычка 2Пб.pn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4936450"/>
          <a:ext cx="7239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72</xdr:row>
      <xdr:rowOff>123825</xdr:rowOff>
    </xdr:from>
    <xdr:to>
      <xdr:col>1</xdr:col>
      <xdr:colOff>533400</xdr:colOff>
      <xdr:row>79</xdr:row>
      <xdr:rowOff>28575</xdr:rowOff>
    </xdr:to>
    <xdr:pic>
      <xdr:nvPicPr>
        <xdr:cNvPr id="19" name="Рисунок 34" descr="Перемычка 5Пб.pn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146625"/>
          <a:ext cx="1095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60</xdr:row>
      <xdr:rowOff>104775</xdr:rowOff>
    </xdr:from>
    <xdr:to>
      <xdr:col>1</xdr:col>
      <xdr:colOff>495300</xdr:colOff>
      <xdr:row>67</xdr:row>
      <xdr:rowOff>47625</xdr:rowOff>
    </xdr:to>
    <xdr:pic>
      <xdr:nvPicPr>
        <xdr:cNvPr id="20" name="Рисунок 25" descr="Перемычка 3Пб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7822525"/>
          <a:ext cx="9810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112</xdr:row>
      <xdr:rowOff>66675</xdr:rowOff>
    </xdr:from>
    <xdr:to>
      <xdr:col>1</xdr:col>
      <xdr:colOff>542925</xdr:colOff>
      <xdr:row>119</xdr:row>
      <xdr:rowOff>57150</xdr:rowOff>
    </xdr:to>
    <xdr:pic>
      <xdr:nvPicPr>
        <xdr:cNvPr id="21" name="Рисунок 42" descr="Перемычка ПП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757100"/>
          <a:ext cx="10763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90</xdr:row>
      <xdr:rowOff>171450</xdr:rowOff>
    </xdr:from>
    <xdr:to>
      <xdr:col>1</xdr:col>
      <xdr:colOff>533400</xdr:colOff>
      <xdr:row>97</xdr:row>
      <xdr:rowOff>161925</xdr:rowOff>
    </xdr:to>
    <xdr:pic>
      <xdr:nvPicPr>
        <xdr:cNvPr id="22" name="Рисунок 63" descr="Перемычка ПП.p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3642300"/>
          <a:ext cx="10763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</xdr:row>
      <xdr:rowOff>19050</xdr:rowOff>
    </xdr:from>
    <xdr:to>
      <xdr:col>3</xdr:col>
      <xdr:colOff>485776</xdr:colOff>
      <xdr:row>5</xdr:row>
      <xdr:rowOff>152400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09550"/>
          <a:ext cx="26098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62949</xdr:colOff>
      <xdr:row>207</xdr:row>
      <xdr:rowOff>21123</xdr:rowOff>
    </xdr:from>
    <xdr:to>
      <xdr:col>3</xdr:col>
      <xdr:colOff>585789</xdr:colOff>
      <xdr:row>214</xdr:row>
      <xdr:rowOff>87798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27" y="33723058"/>
          <a:ext cx="2593492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</xdr:row>
      <xdr:rowOff>9525</xdr:rowOff>
    </xdr:from>
    <xdr:to>
      <xdr:col>3</xdr:col>
      <xdr:colOff>738499</xdr:colOff>
      <xdr:row>5</xdr:row>
      <xdr:rowOff>142875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0025"/>
          <a:ext cx="279796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53</xdr:row>
      <xdr:rowOff>142874</xdr:rowOff>
    </xdr:from>
    <xdr:to>
      <xdr:col>4</xdr:col>
      <xdr:colOff>690070</xdr:colOff>
      <xdr:row>61</xdr:row>
      <xdr:rowOff>76199</xdr:rowOff>
    </xdr:to>
    <xdr:pic>
      <xdr:nvPicPr>
        <xdr:cNvPr id="4" name="Рисунок 3" descr="http://stroysnab66.ru.opt-images.1c-bitrix-cdn.ru/upload/iblock/db3/db3a74e6452904e2ba9c6e9c02083342.jpg?1460120511462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267949"/>
          <a:ext cx="255697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</xdr:row>
      <xdr:rowOff>66675</xdr:rowOff>
    </xdr:from>
    <xdr:to>
      <xdr:col>4</xdr:col>
      <xdr:colOff>713186</xdr:colOff>
      <xdr:row>5</xdr:row>
      <xdr:rowOff>133350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57175"/>
          <a:ext cx="258961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19178</xdr:colOff>
      <xdr:row>27</xdr:row>
      <xdr:rowOff>234461</xdr:rowOff>
    </xdr:from>
    <xdr:to>
      <xdr:col>2</xdr:col>
      <xdr:colOff>731699</xdr:colOff>
      <xdr:row>35</xdr:row>
      <xdr:rowOff>171449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93" y="3311769"/>
          <a:ext cx="2053348" cy="165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1</xdr:row>
      <xdr:rowOff>9525</xdr:rowOff>
    </xdr:from>
    <xdr:to>
      <xdr:col>3</xdr:col>
      <xdr:colOff>725182</xdr:colOff>
      <xdr:row>5</xdr:row>
      <xdr:rowOff>142875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200025"/>
          <a:ext cx="279796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P471"/>
  <sheetViews>
    <sheetView tabSelected="1" view="pageBreakPreview" zoomScaleNormal="100" zoomScaleSheetLayoutView="100" workbookViewId="0">
      <pane ySplit="13" topLeftCell="A14" activePane="bottomLeft" state="frozen"/>
      <selection activeCell="V204" sqref="V204"/>
      <selection pane="bottomLeft" activeCell="P78" sqref="P78"/>
    </sheetView>
  </sheetViews>
  <sheetFormatPr defaultRowHeight="15" x14ac:dyDescent="0.25"/>
  <cols>
    <col min="1" max="1" width="3.7109375" customWidth="1"/>
    <col min="2" max="2" width="20.140625" customWidth="1"/>
    <col min="3" max="3" width="11.28515625" customWidth="1"/>
    <col min="4" max="4" width="10.7109375" customWidth="1"/>
    <col min="5" max="5" width="11.28515625" customWidth="1"/>
    <col min="6" max="6" width="10.7109375" customWidth="1"/>
    <col min="7" max="7" width="9.7109375" customWidth="1"/>
    <col min="8" max="8" width="14.85546875" customWidth="1"/>
    <col min="9" max="9" width="13.42578125" hidden="1" customWidth="1"/>
    <col min="10" max="12" width="0" hidden="1" customWidth="1"/>
    <col min="13" max="13" width="1.140625" customWidth="1"/>
    <col min="14" max="14" width="0.5703125" style="398" customWidth="1"/>
    <col min="15" max="16" width="0.7109375" customWidth="1"/>
  </cols>
  <sheetData>
    <row r="2" spans="2:16" x14ac:dyDescent="0.25">
      <c r="E2" s="1" t="s">
        <v>369</v>
      </c>
      <c r="F2" s="1"/>
      <c r="G2" s="1"/>
      <c r="H2" s="1"/>
    </row>
    <row r="3" spans="2:16" ht="15" customHeight="1" x14ac:dyDescent="0.25">
      <c r="E3" s="403" t="s">
        <v>2380</v>
      </c>
      <c r="F3" s="403"/>
      <c r="G3" s="403"/>
      <c r="H3" s="403"/>
    </row>
    <row r="4" spans="2:16" x14ac:dyDescent="0.25">
      <c r="E4" s="403"/>
      <c r="F4" s="403"/>
      <c r="G4" s="403"/>
      <c r="H4" s="403"/>
    </row>
    <row r="5" spans="2:16" x14ac:dyDescent="0.25">
      <c r="E5" s="27"/>
      <c r="F5" s="1"/>
      <c r="G5" s="1"/>
      <c r="H5" s="1"/>
    </row>
    <row r="6" spans="2:16" x14ac:dyDescent="0.25">
      <c r="E6" s="48"/>
      <c r="F6" s="1"/>
      <c r="G6" s="1"/>
      <c r="H6" s="1"/>
    </row>
    <row r="7" spans="2:16" x14ac:dyDescent="0.25">
      <c r="E7" s="26"/>
      <c r="F7" s="1"/>
      <c r="G7" s="1"/>
      <c r="H7" s="1"/>
    </row>
    <row r="8" spans="2:16" ht="15" customHeight="1" x14ac:dyDescent="0.25">
      <c r="B8" s="405" t="s">
        <v>368</v>
      </c>
      <c r="C8" s="405"/>
      <c r="D8" s="405"/>
      <c r="E8" s="405"/>
      <c r="F8" s="405"/>
      <c r="G8" s="405"/>
      <c r="H8" s="405"/>
    </row>
    <row r="9" spans="2:16" ht="15" customHeight="1" x14ac:dyDescent="0.25">
      <c r="B9" s="405"/>
      <c r="C9" s="405"/>
      <c r="D9" s="405"/>
      <c r="E9" s="405"/>
      <c r="F9" s="405"/>
      <c r="G9" s="405"/>
      <c r="H9" s="405"/>
    </row>
    <row r="10" spans="2:16" ht="15" customHeight="1" x14ac:dyDescent="0.25">
      <c r="B10" s="405"/>
      <c r="C10" s="405"/>
      <c r="D10" s="405"/>
      <c r="E10" s="405"/>
      <c r="F10" s="405"/>
      <c r="G10" s="405"/>
      <c r="H10" s="405"/>
    </row>
    <row r="11" spans="2:16" ht="15.75" thickBot="1" x14ac:dyDescent="0.3"/>
    <row r="12" spans="2:16" ht="15" customHeight="1" x14ac:dyDescent="0.25">
      <c r="B12" s="406" t="s">
        <v>0</v>
      </c>
      <c r="C12" s="408" t="s">
        <v>1</v>
      </c>
      <c r="D12" s="2"/>
      <c r="E12" s="2" t="s">
        <v>2</v>
      </c>
      <c r="F12" s="2"/>
      <c r="G12" s="410" t="s">
        <v>3</v>
      </c>
      <c r="H12" s="412" t="s">
        <v>4</v>
      </c>
    </row>
    <row r="13" spans="2:16" ht="15.75" thickBot="1" x14ac:dyDescent="0.3">
      <c r="B13" s="407"/>
      <c r="C13" s="409"/>
      <c r="D13" s="3" t="s">
        <v>5</v>
      </c>
      <c r="E13" s="3" t="s">
        <v>6</v>
      </c>
      <c r="F13" s="3" t="s">
        <v>7</v>
      </c>
      <c r="G13" s="411"/>
      <c r="H13" s="413"/>
    </row>
    <row r="14" spans="2:16" x14ac:dyDescent="0.25">
      <c r="B14" s="4" t="s">
        <v>8</v>
      </c>
      <c r="C14" s="5" t="s">
        <v>9</v>
      </c>
      <c r="D14" s="6">
        <v>1480</v>
      </c>
      <c r="E14" s="6">
        <v>1195</v>
      </c>
      <c r="F14" s="7">
        <v>220</v>
      </c>
      <c r="G14" s="8">
        <v>570.99251000000004</v>
      </c>
      <c r="H14" s="369">
        <v>2322</v>
      </c>
      <c r="I14">
        <f>(D14+20)*(E14+5)</f>
        <v>1800000</v>
      </c>
      <c r="J14">
        <f>I14/1000000</f>
        <v>1.8</v>
      </c>
      <c r="K14">
        <v>1266</v>
      </c>
      <c r="L14" s="299">
        <f>J14*K14</f>
        <v>2278.8000000000002</v>
      </c>
      <c r="M14">
        <v>1290</v>
      </c>
      <c r="N14" s="299">
        <f>(D14+20)*(E14+5)</f>
        <v>1800000</v>
      </c>
      <c r="O14">
        <f>N14/1000000</f>
        <v>1.8</v>
      </c>
      <c r="P14" s="399">
        <f>M14*O14</f>
        <v>2322</v>
      </c>
    </row>
    <row r="15" spans="2:16" x14ac:dyDescent="0.25">
      <c r="B15" s="4" t="s">
        <v>10</v>
      </c>
      <c r="C15" s="5" t="s">
        <v>9</v>
      </c>
      <c r="D15" s="6">
        <v>1480</v>
      </c>
      <c r="E15" s="6">
        <v>1195</v>
      </c>
      <c r="F15" s="7">
        <v>220</v>
      </c>
      <c r="G15" s="8">
        <v>570.99251000000004</v>
      </c>
      <c r="H15" s="369">
        <v>2520</v>
      </c>
      <c r="I15">
        <f>(D15+20)*(E15+5)</f>
        <v>1800000</v>
      </c>
      <c r="J15">
        <f>I15/1000000</f>
        <v>1.8</v>
      </c>
      <c r="K15">
        <v>1376</v>
      </c>
      <c r="L15" s="299">
        <f>J15*K15</f>
        <v>2476.8000000000002</v>
      </c>
      <c r="M15">
        <v>1400</v>
      </c>
      <c r="N15" s="299">
        <f t="shared" ref="N15:N77" si="0">(D15+20)*(E15+5)</f>
        <v>1800000</v>
      </c>
      <c r="O15">
        <f t="shared" ref="O15:O77" si="1">N15/1000000</f>
        <v>1.8</v>
      </c>
      <c r="P15" s="399">
        <f t="shared" ref="P15:P77" si="2">M15*O15</f>
        <v>2520</v>
      </c>
    </row>
    <row r="16" spans="2:16" x14ac:dyDescent="0.25">
      <c r="B16" s="228" t="s">
        <v>11</v>
      </c>
      <c r="C16" s="5" t="s">
        <v>9</v>
      </c>
      <c r="D16" s="6">
        <v>1480</v>
      </c>
      <c r="E16" s="6">
        <v>1495</v>
      </c>
      <c r="F16" s="7">
        <v>220</v>
      </c>
      <c r="G16" s="8">
        <v>722.85641999999996</v>
      </c>
      <c r="H16" s="369">
        <v>2902.5</v>
      </c>
      <c r="I16">
        <f>(D16+20)*(E16+5)</f>
        <v>2250000</v>
      </c>
      <c r="J16">
        <f>I16/1000000</f>
        <v>2.25</v>
      </c>
      <c r="K16">
        <v>1266</v>
      </c>
      <c r="L16" s="299">
        <f>J16*K16</f>
        <v>2848.5</v>
      </c>
      <c r="M16">
        <v>1290</v>
      </c>
      <c r="N16" s="299">
        <f t="shared" si="0"/>
        <v>2250000</v>
      </c>
      <c r="O16">
        <f t="shared" si="1"/>
        <v>2.25</v>
      </c>
      <c r="P16" s="399">
        <f t="shared" si="2"/>
        <v>2902.5</v>
      </c>
    </row>
    <row r="17" spans="2:16" ht="15.75" thickBot="1" x14ac:dyDescent="0.3">
      <c r="B17" s="4" t="s">
        <v>12</v>
      </c>
      <c r="C17" s="9" t="s">
        <v>9</v>
      </c>
      <c r="D17" s="10">
        <v>1480</v>
      </c>
      <c r="E17" s="10">
        <v>1495</v>
      </c>
      <c r="F17" s="11">
        <v>220</v>
      </c>
      <c r="G17" s="12">
        <v>722.85641999999996</v>
      </c>
      <c r="H17" s="369">
        <v>3150</v>
      </c>
      <c r="I17">
        <f>(D17+20)*(E17+5)</f>
        <v>2250000</v>
      </c>
      <c r="J17">
        <f>I17/1000000</f>
        <v>2.25</v>
      </c>
      <c r="K17">
        <v>1376</v>
      </c>
      <c r="L17" s="299">
        <f>J17*K17</f>
        <v>3096</v>
      </c>
      <c r="M17">
        <v>1400</v>
      </c>
      <c r="N17" s="299">
        <f t="shared" si="0"/>
        <v>2250000</v>
      </c>
      <c r="O17">
        <f t="shared" si="1"/>
        <v>2.25</v>
      </c>
      <c r="P17" s="399">
        <f t="shared" si="2"/>
        <v>3150</v>
      </c>
    </row>
    <row r="18" spans="2:16" ht="5.25" customHeight="1" thickBot="1" x14ac:dyDescent="0.3">
      <c r="B18" s="13"/>
      <c r="C18" s="14"/>
      <c r="D18" s="14"/>
      <c r="E18" s="14"/>
      <c r="F18" s="14"/>
      <c r="G18" s="14"/>
      <c r="H18" s="370"/>
      <c r="N18" s="299"/>
      <c r="P18" s="399"/>
    </row>
    <row r="19" spans="2:16" ht="15.75" customHeight="1" x14ac:dyDescent="0.25">
      <c r="B19" s="16" t="s">
        <v>13</v>
      </c>
      <c r="C19" s="17" t="s">
        <v>9</v>
      </c>
      <c r="D19" s="6">
        <v>1580</v>
      </c>
      <c r="E19" s="6">
        <v>1195</v>
      </c>
      <c r="F19" s="6">
        <v>220</v>
      </c>
      <c r="G19" s="18">
        <v>609.57308499999999</v>
      </c>
      <c r="H19" s="371">
        <v>2476.7999999999997</v>
      </c>
      <c r="I19">
        <f>(D19+20)*(E19+5)</f>
        <v>1920000</v>
      </c>
      <c r="J19">
        <f>I19/1000000</f>
        <v>1.92</v>
      </c>
      <c r="K19">
        <v>1266</v>
      </c>
      <c r="L19" s="299">
        <f>J19*K19</f>
        <v>2430.7199999999998</v>
      </c>
      <c r="M19">
        <v>1290</v>
      </c>
      <c r="N19" s="299">
        <f t="shared" si="0"/>
        <v>1920000</v>
      </c>
      <c r="O19">
        <f t="shared" si="1"/>
        <v>1.92</v>
      </c>
      <c r="P19" s="399">
        <f t="shared" si="2"/>
        <v>2476.7999999999997</v>
      </c>
    </row>
    <row r="20" spans="2:16" ht="15.75" customHeight="1" x14ac:dyDescent="0.25">
      <c r="B20" s="4" t="s">
        <v>14</v>
      </c>
      <c r="C20" s="5" t="s">
        <v>9</v>
      </c>
      <c r="D20" s="6">
        <v>1580</v>
      </c>
      <c r="E20" s="6">
        <v>1195</v>
      </c>
      <c r="F20" s="7">
        <v>220</v>
      </c>
      <c r="G20" s="8">
        <v>609.57308499999999</v>
      </c>
      <c r="H20" s="371">
        <v>2688</v>
      </c>
      <c r="I20">
        <f>(D20+20)*(E20+5)</f>
        <v>1920000</v>
      </c>
      <c r="J20">
        <f>I20/1000000</f>
        <v>1.92</v>
      </c>
      <c r="K20">
        <v>1376</v>
      </c>
      <c r="L20" s="299">
        <f>J20*K20</f>
        <v>2641.92</v>
      </c>
      <c r="M20">
        <v>1400</v>
      </c>
      <c r="N20" s="299">
        <f t="shared" si="0"/>
        <v>1920000</v>
      </c>
      <c r="O20">
        <f t="shared" si="1"/>
        <v>1.92</v>
      </c>
      <c r="P20" s="399">
        <f t="shared" si="2"/>
        <v>2688</v>
      </c>
    </row>
    <row r="21" spans="2:16" ht="15.75" customHeight="1" x14ac:dyDescent="0.25">
      <c r="B21" s="4" t="s">
        <v>15</v>
      </c>
      <c r="C21" s="5" t="s">
        <v>9</v>
      </c>
      <c r="D21" s="6">
        <v>1580</v>
      </c>
      <c r="E21" s="6">
        <v>1495</v>
      </c>
      <c r="F21" s="7">
        <v>220</v>
      </c>
      <c r="G21" s="8">
        <v>771.69807000000003</v>
      </c>
      <c r="H21" s="371">
        <v>3096</v>
      </c>
      <c r="I21">
        <f>(D21+20)*(E21+5)</f>
        <v>2400000</v>
      </c>
      <c r="J21">
        <f>I21/1000000</f>
        <v>2.4</v>
      </c>
      <c r="K21">
        <v>1266</v>
      </c>
      <c r="L21" s="299">
        <f>J21*K21</f>
        <v>3038.4</v>
      </c>
      <c r="M21">
        <v>1290</v>
      </c>
      <c r="N21" s="299">
        <f t="shared" si="0"/>
        <v>2400000</v>
      </c>
      <c r="O21">
        <f t="shared" si="1"/>
        <v>2.4</v>
      </c>
      <c r="P21" s="399">
        <f t="shared" si="2"/>
        <v>3096</v>
      </c>
    </row>
    <row r="22" spans="2:16" ht="15.75" customHeight="1" thickBot="1" x14ac:dyDescent="0.3">
      <c r="B22" s="4" t="s">
        <v>16</v>
      </c>
      <c r="C22" s="5" t="s">
        <v>9</v>
      </c>
      <c r="D22" s="6">
        <v>1580</v>
      </c>
      <c r="E22" s="6">
        <v>1495</v>
      </c>
      <c r="F22" s="7">
        <v>220</v>
      </c>
      <c r="G22" s="8">
        <v>771.69807000000003</v>
      </c>
      <c r="H22" s="371">
        <v>3360</v>
      </c>
      <c r="I22">
        <f>(D22+20)*(E22+5)</f>
        <v>2400000</v>
      </c>
      <c r="J22">
        <f>I22/1000000</f>
        <v>2.4</v>
      </c>
      <c r="K22">
        <v>1376</v>
      </c>
      <c r="L22" s="299">
        <f>J22*K22</f>
        <v>3302.4</v>
      </c>
      <c r="M22">
        <v>1400</v>
      </c>
      <c r="N22" s="299">
        <f t="shared" si="0"/>
        <v>2400000</v>
      </c>
      <c r="O22">
        <f t="shared" si="1"/>
        <v>2.4</v>
      </c>
      <c r="P22" s="399">
        <f t="shared" si="2"/>
        <v>3360</v>
      </c>
    </row>
    <row r="23" spans="2:16" ht="5.25" customHeight="1" thickBot="1" x14ac:dyDescent="0.3">
      <c r="B23" s="13"/>
      <c r="C23" s="14"/>
      <c r="D23" s="14"/>
      <c r="E23" s="14"/>
      <c r="F23" s="14"/>
      <c r="G23" s="14"/>
      <c r="H23" s="370"/>
      <c r="N23" s="299"/>
      <c r="P23" s="399"/>
    </row>
    <row r="24" spans="2:16" ht="15.75" customHeight="1" x14ac:dyDescent="0.25">
      <c r="B24" s="4" t="s">
        <v>17</v>
      </c>
      <c r="C24" s="5" t="s">
        <v>9</v>
      </c>
      <c r="D24" s="6">
        <v>1680</v>
      </c>
      <c r="E24" s="6">
        <v>1195</v>
      </c>
      <c r="F24" s="7">
        <v>220</v>
      </c>
      <c r="G24" s="8">
        <v>648.15365999999995</v>
      </c>
      <c r="H24" s="371">
        <v>2631.6</v>
      </c>
      <c r="I24">
        <f>(D24+20)*(E24+5)</f>
        <v>2040000</v>
      </c>
      <c r="J24">
        <f>I24/1000000</f>
        <v>2.04</v>
      </c>
      <c r="K24">
        <v>1266</v>
      </c>
      <c r="L24" s="299">
        <f>J24*K24</f>
        <v>2582.64</v>
      </c>
      <c r="M24">
        <v>1290</v>
      </c>
      <c r="N24" s="299">
        <f t="shared" si="0"/>
        <v>2040000</v>
      </c>
      <c r="O24">
        <f t="shared" si="1"/>
        <v>2.04</v>
      </c>
      <c r="P24" s="399">
        <f t="shared" si="2"/>
        <v>2631.6</v>
      </c>
    </row>
    <row r="25" spans="2:16" ht="15.75" customHeight="1" x14ac:dyDescent="0.25">
      <c r="B25" s="4" t="s">
        <v>18</v>
      </c>
      <c r="C25" s="5" t="s">
        <v>9</v>
      </c>
      <c r="D25" s="6">
        <v>1680</v>
      </c>
      <c r="E25" s="6">
        <v>1195</v>
      </c>
      <c r="F25" s="7">
        <v>220</v>
      </c>
      <c r="G25" s="8">
        <v>648.15365999999995</v>
      </c>
      <c r="H25" s="371">
        <v>2856</v>
      </c>
      <c r="I25">
        <f>(D25+20)*(E25+5)</f>
        <v>2040000</v>
      </c>
      <c r="J25">
        <f>I25/1000000</f>
        <v>2.04</v>
      </c>
      <c r="K25">
        <v>1376</v>
      </c>
      <c r="L25" s="299">
        <f>J25*K25</f>
        <v>2807.04</v>
      </c>
      <c r="M25">
        <v>1400</v>
      </c>
      <c r="N25" s="299">
        <f t="shared" si="0"/>
        <v>2040000</v>
      </c>
      <c r="O25">
        <f t="shared" si="1"/>
        <v>2.04</v>
      </c>
      <c r="P25" s="399">
        <f t="shared" si="2"/>
        <v>2856</v>
      </c>
    </row>
    <row r="26" spans="2:16" ht="15.75" customHeight="1" x14ac:dyDescent="0.25">
      <c r="B26" s="4" t="s">
        <v>19</v>
      </c>
      <c r="C26" s="5" t="s">
        <v>9</v>
      </c>
      <c r="D26" s="6">
        <v>1680</v>
      </c>
      <c r="E26" s="6">
        <v>1495</v>
      </c>
      <c r="F26" s="7">
        <v>220</v>
      </c>
      <c r="G26" s="8">
        <v>820.53971999999999</v>
      </c>
      <c r="H26" s="371">
        <v>3289.4999999999995</v>
      </c>
      <c r="I26">
        <f>(D26+20)*(E26+5)</f>
        <v>2550000</v>
      </c>
      <c r="J26">
        <f>I26/1000000</f>
        <v>2.5499999999999998</v>
      </c>
      <c r="K26">
        <v>1266</v>
      </c>
      <c r="L26" s="299">
        <f>J26*K26</f>
        <v>3228.2999999999997</v>
      </c>
      <c r="M26">
        <v>1290</v>
      </c>
      <c r="N26" s="299">
        <f t="shared" si="0"/>
        <v>2550000</v>
      </c>
      <c r="O26">
        <f t="shared" si="1"/>
        <v>2.5499999999999998</v>
      </c>
      <c r="P26" s="399">
        <f t="shared" si="2"/>
        <v>3289.4999999999995</v>
      </c>
    </row>
    <row r="27" spans="2:16" ht="15.75" customHeight="1" thickBot="1" x14ac:dyDescent="0.3">
      <c r="B27" s="4" t="s">
        <v>20</v>
      </c>
      <c r="C27" s="5" t="s">
        <v>9</v>
      </c>
      <c r="D27" s="6">
        <v>1680</v>
      </c>
      <c r="E27" s="6">
        <v>1495</v>
      </c>
      <c r="F27" s="7">
        <v>220</v>
      </c>
      <c r="G27" s="8">
        <v>820.53971999999999</v>
      </c>
      <c r="H27" s="371">
        <v>3569.9999999999995</v>
      </c>
      <c r="I27">
        <f>(D27+20)*(E27+5)</f>
        <v>2550000</v>
      </c>
      <c r="J27">
        <f>I27/1000000</f>
        <v>2.5499999999999998</v>
      </c>
      <c r="K27">
        <v>1376</v>
      </c>
      <c r="L27" s="299">
        <f>J27*K27</f>
        <v>3508.7999999999997</v>
      </c>
      <c r="M27">
        <v>1400</v>
      </c>
      <c r="N27" s="299">
        <f t="shared" si="0"/>
        <v>2550000</v>
      </c>
      <c r="O27">
        <f t="shared" si="1"/>
        <v>2.5499999999999998</v>
      </c>
      <c r="P27" s="399">
        <f t="shared" si="2"/>
        <v>3569.9999999999995</v>
      </c>
    </row>
    <row r="28" spans="2:16" ht="5.25" customHeight="1" thickBot="1" x14ac:dyDescent="0.3">
      <c r="B28" s="13"/>
      <c r="C28" s="14"/>
      <c r="D28" s="14"/>
      <c r="E28" s="14"/>
      <c r="F28" s="14"/>
      <c r="G28" s="14"/>
      <c r="H28" s="370"/>
      <c r="N28" s="299"/>
      <c r="P28" s="399"/>
    </row>
    <row r="29" spans="2:16" ht="15.75" customHeight="1" x14ac:dyDescent="0.25">
      <c r="B29" s="4" t="s">
        <v>21</v>
      </c>
      <c r="C29" s="5" t="s">
        <v>9</v>
      </c>
      <c r="D29" s="6">
        <v>1780</v>
      </c>
      <c r="E29" s="6">
        <v>1195</v>
      </c>
      <c r="F29" s="7">
        <v>220</v>
      </c>
      <c r="G29" s="8">
        <v>686.73423500000001</v>
      </c>
      <c r="H29" s="371">
        <v>2786.4</v>
      </c>
      <c r="I29">
        <f>(D29+20)*(E29+5)</f>
        <v>2160000</v>
      </c>
      <c r="J29">
        <f>I29/1000000</f>
        <v>2.16</v>
      </c>
      <c r="K29">
        <v>1266</v>
      </c>
      <c r="L29" s="299">
        <f>J29*K29</f>
        <v>2734.5600000000004</v>
      </c>
      <c r="M29">
        <v>1290</v>
      </c>
      <c r="N29" s="299">
        <f t="shared" si="0"/>
        <v>2160000</v>
      </c>
      <c r="O29">
        <f t="shared" si="1"/>
        <v>2.16</v>
      </c>
      <c r="P29" s="399">
        <f t="shared" si="2"/>
        <v>2786.4</v>
      </c>
    </row>
    <row r="30" spans="2:16" ht="15.75" customHeight="1" x14ac:dyDescent="0.25">
      <c r="B30" s="4" t="s">
        <v>22</v>
      </c>
      <c r="C30" s="5" t="s">
        <v>9</v>
      </c>
      <c r="D30" s="6">
        <v>1780</v>
      </c>
      <c r="E30" s="6">
        <v>1195</v>
      </c>
      <c r="F30" s="7">
        <v>220</v>
      </c>
      <c r="G30" s="8">
        <v>686.73423500000001</v>
      </c>
      <c r="H30" s="371">
        <v>3024</v>
      </c>
      <c r="I30">
        <f>(D30+20)*(E30+5)</f>
        <v>2160000</v>
      </c>
      <c r="J30">
        <f>I30/1000000</f>
        <v>2.16</v>
      </c>
      <c r="K30">
        <v>1376</v>
      </c>
      <c r="L30" s="299">
        <f>J30*K30</f>
        <v>2972.1600000000003</v>
      </c>
      <c r="M30">
        <v>1400</v>
      </c>
      <c r="N30" s="299">
        <f t="shared" si="0"/>
        <v>2160000</v>
      </c>
      <c r="O30">
        <f t="shared" si="1"/>
        <v>2.16</v>
      </c>
      <c r="P30" s="399">
        <f t="shared" si="2"/>
        <v>3024</v>
      </c>
    </row>
    <row r="31" spans="2:16" ht="15.75" customHeight="1" x14ac:dyDescent="0.25">
      <c r="B31" s="4" t="s">
        <v>23</v>
      </c>
      <c r="C31" s="5" t="s">
        <v>9</v>
      </c>
      <c r="D31" s="6">
        <v>1780</v>
      </c>
      <c r="E31" s="6">
        <v>1495</v>
      </c>
      <c r="F31" s="7">
        <v>220</v>
      </c>
      <c r="G31" s="8">
        <v>869.38136999999995</v>
      </c>
      <c r="H31" s="371">
        <v>3483.0000000000005</v>
      </c>
      <c r="I31">
        <f>(D31+20)*(E31+5)</f>
        <v>2700000</v>
      </c>
      <c r="J31">
        <f>I31/1000000</f>
        <v>2.7</v>
      </c>
      <c r="K31">
        <v>1266</v>
      </c>
      <c r="L31" s="299">
        <f>J31*K31</f>
        <v>3418.2000000000003</v>
      </c>
      <c r="M31">
        <v>1290</v>
      </c>
      <c r="N31" s="299">
        <f t="shared" si="0"/>
        <v>2700000</v>
      </c>
      <c r="O31">
        <f t="shared" si="1"/>
        <v>2.7</v>
      </c>
      <c r="P31" s="399">
        <f t="shared" si="2"/>
        <v>3483.0000000000005</v>
      </c>
    </row>
    <row r="32" spans="2:16" ht="15.75" customHeight="1" thickBot="1" x14ac:dyDescent="0.3">
      <c r="B32" s="4" t="s">
        <v>24</v>
      </c>
      <c r="C32" s="5" t="s">
        <v>9</v>
      </c>
      <c r="D32" s="6">
        <v>1780</v>
      </c>
      <c r="E32" s="6">
        <v>1495</v>
      </c>
      <c r="F32" s="7">
        <v>220</v>
      </c>
      <c r="G32" s="8">
        <v>869.38136999999995</v>
      </c>
      <c r="H32" s="371">
        <v>3780.0000000000005</v>
      </c>
      <c r="I32">
        <f>(D32+20)*(E32+5)</f>
        <v>2700000</v>
      </c>
      <c r="J32">
        <f>I32/1000000</f>
        <v>2.7</v>
      </c>
      <c r="K32">
        <v>1376</v>
      </c>
      <c r="L32" s="299">
        <f>J32*K32</f>
        <v>3715.2000000000003</v>
      </c>
      <c r="M32">
        <v>1400</v>
      </c>
      <c r="N32" s="299">
        <f t="shared" si="0"/>
        <v>2700000</v>
      </c>
      <c r="O32">
        <f t="shared" si="1"/>
        <v>2.7</v>
      </c>
      <c r="P32" s="399">
        <f t="shared" si="2"/>
        <v>3780.0000000000005</v>
      </c>
    </row>
    <row r="33" spans="2:16" ht="5.25" customHeight="1" thickBot="1" x14ac:dyDescent="0.3">
      <c r="B33" s="13"/>
      <c r="C33" s="14"/>
      <c r="D33" s="14"/>
      <c r="E33" s="14"/>
      <c r="F33" s="14"/>
      <c r="G33" s="14"/>
      <c r="H33" s="370"/>
      <c r="N33" s="299"/>
      <c r="P33" s="399"/>
    </row>
    <row r="34" spans="2:16" ht="15.75" customHeight="1" x14ac:dyDescent="0.25">
      <c r="B34" s="4" t="s">
        <v>25</v>
      </c>
      <c r="C34" s="5" t="s">
        <v>9</v>
      </c>
      <c r="D34" s="6">
        <v>1880</v>
      </c>
      <c r="E34" s="6">
        <v>1195</v>
      </c>
      <c r="F34" s="7">
        <v>220</v>
      </c>
      <c r="G34" s="8">
        <v>725.31480999999997</v>
      </c>
      <c r="H34" s="371">
        <v>2941.2</v>
      </c>
      <c r="I34">
        <f>(D34+20)*(E34+5)</f>
        <v>2280000</v>
      </c>
      <c r="J34">
        <f>I34/1000000</f>
        <v>2.2799999999999998</v>
      </c>
      <c r="K34">
        <v>1266</v>
      </c>
      <c r="L34" s="299">
        <f>J34*K34</f>
        <v>2886.4799999999996</v>
      </c>
      <c r="M34">
        <v>1290</v>
      </c>
      <c r="N34" s="299">
        <f t="shared" si="0"/>
        <v>2280000</v>
      </c>
      <c r="O34">
        <f t="shared" si="1"/>
        <v>2.2799999999999998</v>
      </c>
      <c r="P34" s="399">
        <f t="shared" si="2"/>
        <v>2941.2</v>
      </c>
    </row>
    <row r="35" spans="2:16" ht="15.75" customHeight="1" x14ac:dyDescent="0.25">
      <c r="B35" s="4" t="s">
        <v>26</v>
      </c>
      <c r="C35" s="5" t="s">
        <v>9</v>
      </c>
      <c r="D35" s="6">
        <v>1880</v>
      </c>
      <c r="E35" s="6">
        <v>1195</v>
      </c>
      <c r="F35" s="7">
        <v>220</v>
      </c>
      <c r="G35" s="8">
        <v>725.31480999999997</v>
      </c>
      <c r="H35" s="371">
        <v>3191.9999999999995</v>
      </c>
      <c r="I35">
        <f>(D35+20)*(E35+5)</f>
        <v>2280000</v>
      </c>
      <c r="J35">
        <f>I35/1000000</f>
        <v>2.2799999999999998</v>
      </c>
      <c r="K35">
        <v>1376</v>
      </c>
      <c r="L35" s="299">
        <f>J35*K35</f>
        <v>3137.2799999999997</v>
      </c>
      <c r="M35">
        <v>1400</v>
      </c>
      <c r="N35" s="299">
        <f t="shared" si="0"/>
        <v>2280000</v>
      </c>
      <c r="O35">
        <f t="shared" si="1"/>
        <v>2.2799999999999998</v>
      </c>
      <c r="P35" s="399">
        <f t="shared" si="2"/>
        <v>3191.9999999999995</v>
      </c>
    </row>
    <row r="36" spans="2:16" ht="15.75" customHeight="1" x14ac:dyDescent="0.25">
      <c r="B36" s="4" t="s">
        <v>27</v>
      </c>
      <c r="C36" s="5" t="s">
        <v>9</v>
      </c>
      <c r="D36" s="6">
        <v>1880</v>
      </c>
      <c r="E36" s="6">
        <v>1495</v>
      </c>
      <c r="F36" s="7">
        <v>220</v>
      </c>
      <c r="G36" s="8">
        <v>918.22301999999991</v>
      </c>
      <c r="H36" s="371">
        <v>3676.5</v>
      </c>
      <c r="I36">
        <f>(D36+20)*(E36+5)</f>
        <v>2850000</v>
      </c>
      <c r="J36">
        <f>I36/1000000</f>
        <v>2.85</v>
      </c>
      <c r="K36">
        <v>1266</v>
      </c>
      <c r="L36" s="299">
        <f>J36*K36</f>
        <v>3608.1</v>
      </c>
      <c r="M36">
        <v>1290</v>
      </c>
      <c r="N36" s="299">
        <f t="shared" si="0"/>
        <v>2850000</v>
      </c>
      <c r="O36">
        <f t="shared" si="1"/>
        <v>2.85</v>
      </c>
      <c r="P36" s="399">
        <f t="shared" si="2"/>
        <v>3676.5</v>
      </c>
    </row>
    <row r="37" spans="2:16" ht="15.75" customHeight="1" thickBot="1" x14ac:dyDescent="0.3">
      <c r="B37" s="4" t="s">
        <v>28</v>
      </c>
      <c r="C37" s="5" t="s">
        <v>9</v>
      </c>
      <c r="D37" s="6">
        <v>1880</v>
      </c>
      <c r="E37" s="6">
        <v>1495</v>
      </c>
      <c r="F37" s="7">
        <v>220</v>
      </c>
      <c r="G37" s="8">
        <v>918.22301999999991</v>
      </c>
      <c r="H37" s="371">
        <v>3990</v>
      </c>
      <c r="I37">
        <f>(D37+20)*(E37+5)</f>
        <v>2850000</v>
      </c>
      <c r="J37">
        <f>I37/1000000</f>
        <v>2.85</v>
      </c>
      <c r="K37">
        <v>1376</v>
      </c>
      <c r="L37" s="299">
        <f>J37*K37</f>
        <v>3921.6</v>
      </c>
      <c r="M37">
        <v>1400</v>
      </c>
      <c r="N37" s="299">
        <f t="shared" si="0"/>
        <v>2850000</v>
      </c>
      <c r="O37">
        <f t="shared" si="1"/>
        <v>2.85</v>
      </c>
      <c r="P37" s="399">
        <f t="shared" si="2"/>
        <v>3990</v>
      </c>
    </row>
    <row r="38" spans="2:16" ht="5.25" customHeight="1" thickBot="1" x14ac:dyDescent="0.3">
      <c r="B38" s="13"/>
      <c r="C38" s="14"/>
      <c r="D38" s="14"/>
      <c r="E38" s="14"/>
      <c r="F38" s="14"/>
      <c r="G38" s="14"/>
      <c r="H38" s="370"/>
      <c r="N38" s="299"/>
      <c r="P38" s="399"/>
    </row>
    <row r="39" spans="2:16" ht="15.75" customHeight="1" x14ac:dyDescent="0.25">
      <c r="B39" s="4" t="s">
        <v>29</v>
      </c>
      <c r="C39" s="5" t="s">
        <v>9</v>
      </c>
      <c r="D39" s="6">
        <v>1980</v>
      </c>
      <c r="E39" s="6">
        <v>1195</v>
      </c>
      <c r="F39" s="7">
        <v>220</v>
      </c>
      <c r="G39" s="8">
        <v>763.89538500000003</v>
      </c>
      <c r="H39" s="371">
        <v>3096</v>
      </c>
      <c r="I39">
        <f>(D39+20)*(E39+5)</f>
        <v>2400000</v>
      </c>
      <c r="J39">
        <f>I39/1000000</f>
        <v>2.4</v>
      </c>
      <c r="K39">
        <v>1266</v>
      </c>
      <c r="L39" s="299">
        <f>J39*K39</f>
        <v>3038.4</v>
      </c>
      <c r="M39">
        <v>1290</v>
      </c>
      <c r="N39" s="299">
        <f t="shared" si="0"/>
        <v>2400000</v>
      </c>
      <c r="O39">
        <f t="shared" si="1"/>
        <v>2.4</v>
      </c>
      <c r="P39" s="399">
        <f t="shared" si="2"/>
        <v>3096</v>
      </c>
    </row>
    <row r="40" spans="2:16" ht="15.75" customHeight="1" x14ac:dyDescent="0.25">
      <c r="B40" s="4" t="s">
        <v>30</v>
      </c>
      <c r="C40" s="5" t="s">
        <v>9</v>
      </c>
      <c r="D40" s="6">
        <v>1980</v>
      </c>
      <c r="E40" s="6">
        <v>1195</v>
      </c>
      <c r="F40" s="7">
        <v>220</v>
      </c>
      <c r="G40" s="8">
        <v>763.89538500000003</v>
      </c>
      <c r="H40" s="371">
        <v>3360</v>
      </c>
      <c r="I40">
        <f>(D40+20)*(E40+5)</f>
        <v>2400000</v>
      </c>
      <c r="J40">
        <f>I40/1000000</f>
        <v>2.4</v>
      </c>
      <c r="K40">
        <v>1376</v>
      </c>
      <c r="L40" s="299">
        <f>J40*K40</f>
        <v>3302.4</v>
      </c>
      <c r="M40">
        <v>1400</v>
      </c>
      <c r="N40" s="299">
        <f t="shared" si="0"/>
        <v>2400000</v>
      </c>
      <c r="O40">
        <f t="shared" si="1"/>
        <v>2.4</v>
      </c>
      <c r="P40" s="399">
        <f t="shared" si="2"/>
        <v>3360</v>
      </c>
    </row>
    <row r="41" spans="2:16" ht="15.75" customHeight="1" x14ac:dyDescent="0.25">
      <c r="B41" s="4" t="s">
        <v>31</v>
      </c>
      <c r="C41" s="5" t="s">
        <v>9</v>
      </c>
      <c r="D41" s="6">
        <v>1980</v>
      </c>
      <c r="E41" s="6">
        <v>1495</v>
      </c>
      <c r="F41" s="7">
        <v>220</v>
      </c>
      <c r="G41" s="8">
        <v>967.06467000000009</v>
      </c>
      <c r="H41" s="371">
        <v>3870</v>
      </c>
      <c r="I41">
        <f>(D41+20)*(E41+5)</f>
        <v>3000000</v>
      </c>
      <c r="J41">
        <f>I41/1000000</f>
        <v>3</v>
      </c>
      <c r="K41">
        <v>1266</v>
      </c>
      <c r="L41" s="299">
        <f>J41*K41</f>
        <v>3798</v>
      </c>
      <c r="M41">
        <v>1290</v>
      </c>
      <c r="N41" s="299">
        <f t="shared" si="0"/>
        <v>3000000</v>
      </c>
      <c r="O41">
        <f t="shared" si="1"/>
        <v>3</v>
      </c>
      <c r="P41" s="399">
        <f t="shared" si="2"/>
        <v>3870</v>
      </c>
    </row>
    <row r="42" spans="2:16" ht="15.75" customHeight="1" thickBot="1" x14ac:dyDescent="0.3">
      <c r="B42" s="4" t="s">
        <v>32</v>
      </c>
      <c r="C42" s="5" t="s">
        <v>9</v>
      </c>
      <c r="D42" s="6">
        <v>1980</v>
      </c>
      <c r="E42" s="6">
        <v>1495</v>
      </c>
      <c r="F42" s="7">
        <v>220</v>
      </c>
      <c r="G42" s="8">
        <v>967.06467000000009</v>
      </c>
      <c r="H42" s="371">
        <v>4200</v>
      </c>
      <c r="I42">
        <f>(D42+20)*(E42+5)</f>
        <v>3000000</v>
      </c>
      <c r="J42">
        <f>I42/1000000</f>
        <v>3</v>
      </c>
      <c r="K42">
        <v>1376</v>
      </c>
      <c r="L42" s="299">
        <f>J42*K42</f>
        <v>4128</v>
      </c>
      <c r="M42">
        <v>1400</v>
      </c>
      <c r="N42" s="299">
        <f t="shared" si="0"/>
        <v>3000000</v>
      </c>
      <c r="O42">
        <f t="shared" si="1"/>
        <v>3</v>
      </c>
      <c r="P42" s="399">
        <f t="shared" si="2"/>
        <v>4200</v>
      </c>
    </row>
    <row r="43" spans="2:16" ht="5.25" customHeight="1" thickBot="1" x14ac:dyDescent="0.3">
      <c r="B43" s="13"/>
      <c r="C43" s="14"/>
      <c r="D43" s="14"/>
      <c r="E43" s="14"/>
      <c r="F43" s="14"/>
      <c r="G43" s="14"/>
      <c r="H43" s="370"/>
      <c r="N43" s="299"/>
      <c r="P43" s="399"/>
    </row>
    <row r="44" spans="2:16" ht="15.75" customHeight="1" x14ac:dyDescent="0.25">
      <c r="B44" s="4" t="s">
        <v>33</v>
      </c>
      <c r="C44" s="5" t="s">
        <v>9</v>
      </c>
      <c r="D44" s="6">
        <v>2080</v>
      </c>
      <c r="E44" s="6">
        <v>1195</v>
      </c>
      <c r="F44" s="7">
        <v>220</v>
      </c>
      <c r="G44" s="8">
        <v>802.4759600000001</v>
      </c>
      <c r="H44" s="371">
        <v>3250.8</v>
      </c>
      <c r="I44">
        <f>(D44+20)*(E44+5)</f>
        <v>2520000</v>
      </c>
      <c r="J44">
        <f>I44/1000000</f>
        <v>2.52</v>
      </c>
      <c r="K44">
        <v>1266</v>
      </c>
      <c r="L44" s="299">
        <f>J44*K44</f>
        <v>3190.32</v>
      </c>
      <c r="M44">
        <v>1290</v>
      </c>
      <c r="N44" s="299">
        <f t="shared" si="0"/>
        <v>2520000</v>
      </c>
      <c r="O44">
        <f t="shared" si="1"/>
        <v>2.52</v>
      </c>
      <c r="P44" s="399">
        <f t="shared" si="2"/>
        <v>3250.8</v>
      </c>
    </row>
    <row r="45" spans="2:16" ht="15.75" customHeight="1" x14ac:dyDescent="0.25">
      <c r="B45" s="4" t="s">
        <v>34</v>
      </c>
      <c r="C45" s="5" t="s">
        <v>9</v>
      </c>
      <c r="D45" s="6">
        <v>2080</v>
      </c>
      <c r="E45" s="6">
        <v>1195</v>
      </c>
      <c r="F45" s="7">
        <v>220</v>
      </c>
      <c r="G45" s="8">
        <v>802.4759600000001</v>
      </c>
      <c r="H45" s="371">
        <v>3528</v>
      </c>
      <c r="I45">
        <f>(D45+20)*(E45+5)</f>
        <v>2520000</v>
      </c>
      <c r="J45">
        <f>I45/1000000</f>
        <v>2.52</v>
      </c>
      <c r="K45">
        <v>1376</v>
      </c>
      <c r="L45" s="299">
        <f>J45*K45</f>
        <v>3467.52</v>
      </c>
      <c r="M45">
        <v>1400</v>
      </c>
      <c r="N45" s="299">
        <f t="shared" si="0"/>
        <v>2520000</v>
      </c>
      <c r="O45">
        <f t="shared" si="1"/>
        <v>2.52</v>
      </c>
      <c r="P45" s="399">
        <f t="shared" si="2"/>
        <v>3528</v>
      </c>
    </row>
    <row r="46" spans="2:16" ht="15.75" customHeight="1" x14ac:dyDescent="0.25">
      <c r="B46" s="4" t="s">
        <v>35</v>
      </c>
      <c r="C46" s="5" t="s">
        <v>9</v>
      </c>
      <c r="D46" s="6">
        <v>2080</v>
      </c>
      <c r="E46" s="6">
        <v>1495</v>
      </c>
      <c r="F46" s="7">
        <v>220</v>
      </c>
      <c r="G46" s="8">
        <v>1015.9063200000001</v>
      </c>
      <c r="H46" s="371">
        <v>4063.5</v>
      </c>
      <c r="I46">
        <f>(D46+20)*(E46+5)</f>
        <v>3150000</v>
      </c>
      <c r="J46">
        <f>I46/1000000</f>
        <v>3.15</v>
      </c>
      <c r="K46">
        <v>1266</v>
      </c>
      <c r="L46" s="299">
        <f>J46*K46</f>
        <v>3987.9</v>
      </c>
      <c r="M46">
        <v>1290</v>
      </c>
      <c r="N46" s="299">
        <f t="shared" si="0"/>
        <v>3150000</v>
      </c>
      <c r="O46">
        <f t="shared" si="1"/>
        <v>3.15</v>
      </c>
      <c r="P46" s="399">
        <f t="shared" si="2"/>
        <v>4063.5</v>
      </c>
    </row>
    <row r="47" spans="2:16" ht="15.75" customHeight="1" thickBot="1" x14ac:dyDescent="0.3">
      <c r="B47" s="4" t="s">
        <v>36</v>
      </c>
      <c r="C47" s="5" t="s">
        <v>9</v>
      </c>
      <c r="D47" s="6">
        <v>2080</v>
      </c>
      <c r="E47" s="6">
        <v>1495</v>
      </c>
      <c r="F47" s="7">
        <v>220</v>
      </c>
      <c r="G47" s="8">
        <v>1015.9063200000001</v>
      </c>
      <c r="H47" s="371">
        <v>4410</v>
      </c>
      <c r="I47">
        <f>(D47+20)*(E47+5)</f>
        <v>3150000</v>
      </c>
      <c r="J47">
        <f>I47/1000000</f>
        <v>3.15</v>
      </c>
      <c r="K47">
        <v>1376</v>
      </c>
      <c r="L47" s="299">
        <f>J47*K47</f>
        <v>4334.3999999999996</v>
      </c>
      <c r="M47">
        <v>1400</v>
      </c>
      <c r="N47" s="299">
        <f t="shared" si="0"/>
        <v>3150000</v>
      </c>
      <c r="O47">
        <f t="shared" si="1"/>
        <v>3.15</v>
      </c>
      <c r="P47" s="399">
        <f t="shared" si="2"/>
        <v>4410</v>
      </c>
    </row>
    <row r="48" spans="2:16" ht="5.25" customHeight="1" thickBot="1" x14ac:dyDescent="0.3">
      <c r="B48" s="13"/>
      <c r="C48" s="14"/>
      <c r="D48" s="14"/>
      <c r="E48" s="14"/>
      <c r="F48" s="14"/>
      <c r="G48" s="14"/>
      <c r="H48" s="370"/>
      <c r="N48" s="299"/>
      <c r="P48" s="399"/>
    </row>
    <row r="49" spans="2:16" ht="15.75" customHeight="1" x14ac:dyDescent="0.25">
      <c r="B49" s="4" t="s">
        <v>37</v>
      </c>
      <c r="C49" s="5" t="s">
        <v>9</v>
      </c>
      <c r="D49" s="6">
        <v>2180</v>
      </c>
      <c r="E49" s="6">
        <v>1195</v>
      </c>
      <c r="F49" s="7">
        <v>220</v>
      </c>
      <c r="G49" s="8">
        <v>841.05653500000005</v>
      </c>
      <c r="H49" s="371">
        <v>3405.6000000000004</v>
      </c>
      <c r="I49">
        <f>(D49+20)*(E49+5)</f>
        <v>2640000</v>
      </c>
      <c r="J49">
        <f>I49/1000000</f>
        <v>2.64</v>
      </c>
      <c r="K49">
        <v>1266</v>
      </c>
      <c r="L49" s="299">
        <f>J49*K49</f>
        <v>3342.2400000000002</v>
      </c>
      <c r="M49">
        <v>1290</v>
      </c>
      <c r="N49" s="299">
        <f t="shared" si="0"/>
        <v>2640000</v>
      </c>
      <c r="O49">
        <f t="shared" si="1"/>
        <v>2.64</v>
      </c>
      <c r="P49" s="399">
        <f t="shared" si="2"/>
        <v>3405.6000000000004</v>
      </c>
    </row>
    <row r="50" spans="2:16" ht="15.75" customHeight="1" x14ac:dyDescent="0.25">
      <c r="B50" s="4" t="s">
        <v>38</v>
      </c>
      <c r="C50" s="5" t="s">
        <v>9</v>
      </c>
      <c r="D50" s="6">
        <v>2180</v>
      </c>
      <c r="E50" s="6">
        <v>1195</v>
      </c>
      <c r="F50" s="7">
        <v>220</v>
      </c>
      <c r="G50" s="8">
        <v>841.05653500000005</v>
      </c>
      <c r="H50" s="371">
        <v>3696</v>
      </c>
      <c r="I50">
        <f>(D50+20)*(E50+5)</f>
        <v>2640000</v>
      </c>
      <c r="J50">
        <f>I50/1000000</f>
        <v>2.64</v>
      </c>
      <c r="K50">
        <v>1376</v>
      </c>
      <c r="L50" s="299">
        <f>J50*K50</f>
        <v>3632.6400000000003</v>
      </c>
      <c r="M50">
        <v>1400</v>
      </c>
      <c r="N50" s="299">
        <f t="shared" si="0"/>
        <v>2640000</v>
      </c>
      <c r="O50">
        <f t="shared" si="1"/>
        <v>2.64</v>
      </c>
      <c r="P50" s="399">
        <f t="shared" si="2"/>
        <v>3696</v>
      </c>
    </row>
    <row r="51" spans="2:16" ht="15.75" customHeight="1" x14ac:dyDescent="0.25">
      <c r="B51" s="4" t="s">
        <v>39</v>
      </c>
      <c r="C51" s="5" t="s">
        <v>9</v>
      </c>
      <c r="D51" s="6">
        <v>2180</v>
      </c>
      <c r="E51" s="6">
        <v>1495</v>
      </c>
      <c r="F51" s="7">
        <v>220</v>
      </c>
      <c r="G51" s="8">
        <v>1064.7479700000001</v>
      </c>
      <c r="H51" s="371">
        <v>4257</v>
      </c>
      <c r="I51">
        <f>(D51+20)*(E51+5)</f>
        <v>3300000</v>
      </c>
      <c r="J51">
        <f>I51/1000000</f>
        <v>3.3</v>
      </c>
      <c r="K51">
        <v>1266</v>
      </c>
      <c r="L51" s="299">
        <f>J51*K51</f>
        <v>4177.8</v>
      </c>
      <c r="M51">
        <v>1290</v>
      </c>
      <c r="N51" s="299">
        <f t="shared" si="0"/>
        <v>3300000</v>
      </c>
      <c r="O51">
        <f t="shared" si="1"/>
        <v>3.3</v>
      </c>
      <c r="P51" s="399">
        <f t="shared" si="2"/>
        <v>4257</v>
      </c>
    </row>
    <row r="52" spans="2:16" ht="15.75" customHeight="1" thickBot="1" x14ac:dyDescent="0.3">
      <c r="B52" s="4" t="s">
        <v>40</v>
      </c>
      <c r="C52" s="5" t="s">
        <v>9</v>
      </c>
      <c r="D52" s="6">
        <v>2180</v>
      </c>
      <c r="E52" s="6">
        <v>1495</v>
      </c>
      <c r="F52" s="7">
        <v>220</v>
      </c>
      <c r="G52" s="8">
        <v>1064.7479700000001</v>
      </c>
      <c r="H52" s="371">
        <v>4620</v>
      </c>
      <c r="I52">
        <f>(D52+20)*(E52+5)</f>
        <v>3300000</v>
      </c>
      <c r="J52">
        <f>I52/1000000</f>
        <v>3.3</v>
      </c>
      <c r="K52">
        <v>1376</v>
      </c>
      <c r="L52" s="299">
        <f>J52*K52</f>
        <v>4540.8</v>
      </c>
      <c r="M52">
        <v>1400</v>
      </c>
      <c r="N52" s="299">
        <f t="shared" si="0"/>
        <v>3300000</v>
      </c>
      <c r="O52">
        <f t="shared" si="1"/>
        <v>3.3</v>
      </c>
      <c r="P52" s="399">
        <f t="shared" si="2"/>
        <v>4620</v>
      </c>
    </row>
    <row r="53" spans="2:16" ht="5.25" customHeight="1" thickBot="1" x14ac:dyDescent="0.3">
      <c r="B53" s="13"/>
      <c r="C53" s="14"/>
      <c r="D53" s="14"/>
      <c r="E53" s="14"/>
      <c r="F53" s="14"/>
      <c r="G53" s="14"/>
      <c r="H53" s="370"/>
      <c r="N53" s="299"/>
      <c r="P53" s="399"/>
    </row>
    <row r="54" spans="2:16" ht="15.75" customHeight="1" x14ac:dyDescent="0.25">
      <c r="B54" s="4" t="s">
        <v>41</v>
      </c>
      <c r="C54" s="5" t="s">
        <v>9</v>
      </c>
      <c r="D54" s="6">
        <v>2280</v>
      </c>
      <c r="E54" s="6">
        <v>1195</v>
      </c>
      <c r="F54" s="7">
        <v>220</v>
      </c>
      <c r="G54" s="8">
        <v>879.63710999999989</v>
      </c>
      <c r="H54" s="371">
        <v>3560.3999999999996</v>
      </c>
      <c r="I54">
        <f>(D54+20)*(E54+5)</f>
        <v>2760000</v>
      </c>
      <c r="J54">
        <f>I54/1000000</f>
        <v>2.76</v>
      </c>
      <c r="K54">
        <v>1266</v>
      </c>
      <c r="L54" s="299">
        <f>J54*K54</f>
        <v>3494.16</v>
      </c>
      <c r="M54">
        <v>1290</v>
      </c>
      <c r="N54" s="299">
        <f t="shared" si="0"/>
        <v>2760000</v>
      </c>
      <c r="O54">
        <f t="shared" si="1"/>
        <v>2.76</v>
      </c>
      <c r="P54" s="399">
        <f t="shared" si="2"/>
        <v>3560.3999999999996</v>
      </c>
    </row>
    <row r="55" spans="2:16" ht="15.75" customHeight="1" x14ac:dyDescent="0.25">
      <c r="B55" s="4" t="s">
        <v>42</v>
      </c>
      <c r="C55" s="5" t="s">
        <v>9</v>
      </c>
      <c r="D55" s="6">
        <v>2280</v>
      </c>
      <c r="E55" s="6">
        <v>1195</v>
      </c>
      <c r="F55" s="7">
        <v>220</v>
      </c>
      <c r="G55" s="8">
        <v>879.63710999999989</v>
      </c>
      <c r="H55" s="371">
        <v>3863.9999999999995</v>
      </c>
      <c r="I55">
        <f>(D55+20)*(E55+5)</f>
        <v>2760000</v>
      </c>
      <c r="J55">
        <f>I55/1000000</f>
        <v>2.76</v>
      </c>
      <c r="K55">
        <v>1376</v>
      </c>
      <c r="L55" s="299">
        <f>J55*K55</f>
        <v>3797.7599999999998</v>
      </c>
      <c r="M55">
        <v>1400</v>
      </c>
      <c r="N55" s="299">
        <f t="shared" si="0"/>
        <v>2760000</v>
      </c>
      <c r="O55">
        <f t="shared" si="1"/>
        <v>2.76</v>
      </c>
      <c r="P55" s="399">
        <f t="shared" si="2"/>
        <v>3863.9999999999995</v>
      </c>
    </row>
    <row r="56" spans="2:16" ht="15.75" customHeight="1" x14ac:dyDescent="0.25">
      <c r="B56" s="4" t="s">
        <v>43</v>
      </c>
      <c r="C56" s="5" t="s">
        <v>9</v>
      </c>
      <c r="D56" s="6">
        <v>2280</v>
      </c>
      <c r="E56" s="6">
        <v>1495</v>
      </c>
      <c r="F56" s="7">
        <v>220</v>
      </c>
      <c r="G56" s="8">
        <v>1113.58962</v>
      </c>
      <c r="H56" s="371">
        <v>4450.5</v>
      </c>
      <c r="I56">
        <f>(D56+20)*(E56+5)</f>
        <v>3450000</v>
      </c>
      <c r="J56">
        <f>I56/1000000</f>
        <v>3.45</v>
      </c>
      <c r="K56">
        <v>1266</v>
      </c>
      <c r="L56" s="299">
        <f>J56*K56</f>
        <v>4367.7</v>
      </c>
      <c r="M56">
        <v>1290</v>
      </c>
      <c r="N56" s="299">
        <f t="shared" si="0"/>
        <v>3450000</v>
      </c>
      <c r="O56">
        <f t="shared" si="1"/>
        <v>3.45</v>
      </c>
      <c r="P56" s="399">
        <f t="shared" si="2"/>
        <v>4450.5</v>
      </c>
    </row>
    <row r="57" spans="2:16" ht="15.75" customHeight="1" thickBot="1" x14ac:dyDescent="0.3">
      <c r="B57" s="4" t="s">
        <v>44</v>
      </c>
      <c r="C57" s="5" t="s">
        <v>9</v>
      </c>
      <c r="D57" s="6">
        <v>2280</v>
      </c>
      <c r="E57" s="6">
        <v>1495</v>
      </c>
      <c r="F57" s="7">
        <v>220</v>
      </c>
      <c r="G57" s="8">
        <v>1113.58962</v>
      </c>
      <c r="H57" s="371">
        <v>4830</v>
      </c>
      <c r="I57">
        <f>(D57+20)*(E57+5)</f>
        <v>3450000</v>
      </c>
      <c r="J57">
        <f>I57/1000000</f>
        <v>3.45</v>
      </c>
      <c r="K57">
        <v>1376</v>
      </c>
      <c r="L57" s="299">
        <f>J57*K57</f>
        <v>4747.2</v>
      </c>
      <c r="M57">
        <v>1400</v>
      </c>
      <c r="N57" s="299">
        <f t="shared" si="0"/>
        <v>3450000</v>
      </c>
      <c r="O57">
        <f t="shared" si="1"/>
        <v>3.45</v>
      </c>
      <c r="P57" s="399">
        <f t="shared" si="2"/>
        <v>4830</v>
      </c>
    </row>
    <row r="58" spans="2:16" ht="5.25" customHeight="1" thickBot="1" x14ac:dyDescent="0.3">
      <c r="B58" s="13"/>
      <c r="C58" s="14"/>
      <c r="D58" s="14"/>
      <c r="E58" s="14"/>
      <c r="F58" s="14"/>
      <c r="G58" s="14"/>
      <c r="H58" s="370"/>
      <c r="N58" s="299"/>
      <c r="P58" s="399"/>
    </row>
    <row r="59" spans="2:16" ht="15.75" customHeight="1" x14ac:dyDescent="0.25">
      <c r="B59" s="4" t="s">
        <v>45</v>
      </c>
      <c r="C59" s="5" t="s">
        <v>9</v>
      </c>
      <c r="D59" s="6">
        <v>2380</v>
      </c>
      <c r="E59" s="6">
        <v>1195</v>
      </c>
      <c r="F59" s="7">
        <v>220</v>
      </c>
      <c r="G59" s="8">
        <v>918.21768499999996</v>
      </c>
      <c r="H59" s="371">
        <v>3715.2</v>
      </c>
      <c r="I59">
        <f>(D59+20)*(E59+5)</f>
        <v>2880000</v>
      </c>
      <c r="J59">
        <f>I59/1000000</f>
        <v>2.88</v>
      </c>
      <c r="K59">
        <v>1266</v>
      </c>
      <c r="L59" s="299">
        <f>J59*K59</f>
        <v>3646.08</v>
      </c>
      <c r="M59">
        <v>1290</v>
      </c>
      <c r="N59" s="299">
        <f t="shared" si="0"/>
        <v>2880000</v>
      </c>
      <c r="O59">
        <f t="shared" si="1"/>
        <v>2.88</v>
      </c>
      <c r="P59" s="399">
        <f t="shared" si="2"/>
        <v>3715.2</v>
      </c>
    </row>
    <row r="60" spans="2:16" ht="15.75" customHeight="1" x14ac:dyDescent="0.25">
      <c r="B60" s="4" t="s">
        <v>46</v>
      </c>
      <c r="C60" s="5" t="s">
        <v>9</v>
      </c>
      <c r="D60" s="6">
        <v>2380</v>
      </c>
      <c r="E60" s="6">
        <v>1195</v>
      </c>
      <c r="F60" s="7">
        <v>220</v>
      </c>
      <c r="G60" s="8">
        <v>918.21768499999996</v>
      </c>
      <c r="H60" s="371">
        <v>4032</v>
      </c>
      <c r="I60">
        <f>(D60+20)*(E60+5)</f>
        <v>2880000</v>
      </c>
      <c r="J60">
        <f>I60/1000000</f>
        <v>2.88</v>
      </c>
      <c r="K60">
        <v>1376</v>
      </c>
      <c r="L60" s="299">
        <f>J60*K60</f>
        <v>3962.8799999999997</v>
      </c>
      <c r="M60">
        <v>1400</v>
      </c>
      <c r="N60" s="299">
        <f t="shared" si="0"/>
        <v>2880000</v>
      </c>
      <c r="O60">
        <f t="shared" si="1"/>
        <v>2.88</v>
      </c>
      <c r="P60" s="399">
        <f t="shared" si="2"/>
        <v>4032</v>
      </c>
    </row>
    <row r="61" spans="2:16" ht="15.75" customHeight="1" x14ac:dyDescent="0.25">
      <c r="B61" s="4" t="s">
        <v>47</v>
      </c>
      <c r="C61" s="5" t="s">
        <v>9</v>
      </c>
      <c r="D61" s="6">
        <v>2380</v>
      </c>
      <c r="E61" s="6">
        <v>1495</v>
      </c>
      <c r="F61" s="7">
        <v>220</v>
      </c>
      <c r="G61" s="8">
        <v>1162.4312699999998</v>
      </c>
      <c r="H61" s="371">
        <v>4644</v>
      </c>
      <c r="I61">
        <f>(D61+20)*(E61+5)</f>
        <v>3600000</v>
      </c>
      <c r="J61">
        <f>I61/1000000</f>
        <v>3.6</v>
      </c>
      <c r="K61">
        <v>1266</v>
      </c>
      <c r="L61" s="299">
        <f>J61*K61</f>
        <v>4557.6000000000004</v>
      </c>
      <c r="M61">
        <v>1290</v>
      </c>
      <c r="N61" s="299">
        <f t="shared" si="0"/>
        <v>3600000</v>
      </c>
      <c r="O61">
        <f t="shared" si="1"/>
        <v>3.6</v>
      </c>
      <c r="P61" s="399">
        <f t="shared" si="2"/>
        <v>4644</v>
      </c>
    </row>
    <row r="62" spans="2:16" ht="15.75" customHeight="1" thickBot="1" x14ac:dyDescent="0.3">
      <c r="B62" s="4" t="s">
        <v>48</v>
      </c>
      <c r="C62" s="5" t="s">
        <v>9</v>
      </c>
      <c r="D62" s="6">
        <v>2380</v>
      </c>
      <c r="E62" s="6">
        <v>1495</v>
      </c>
      <c r="F62" s="7">
        <v>220</v>
      </c>
      <c r="G62" s="8">
        <v>1162.4312699999998</v>
      </c>
      <c r="H62" s="371">
        <v>5040</v>
      </c>
      <c r="I62">
        <f>(D62+20)*(E62+5)</f>
        <v>3600000</v>
      </c>
      <c r="J62">
        <f>I62/1000000</f>
        <v>3.6</v>
      </c>
      <c r="K62">
        <v>1376</v>
      </c>
      <c r="L62" s="299">
        <f>J62*K62</f>
        <v>4953.6000000000004</v>
      </c>
      <c r="M62">
        <v>1400</v>
      </c>
      <c r="N62" s="299">
        <f t="shared" si="0"/>
        <v>3600000</v>
      </c>
      <c r="O62">
        <f t="shared" si="1"/>
        <v>3.6</v>
      </c>
      <c r="P62" s="399">
        <f t="shared" si="2"/>
        <v>5040</v>
      </c>
    </row>
    <row r="63" spans="2:16" ht="5.25" customHeight="1" thickBot="1" x14ac:dyDescent="0.3">
      <c r="B63" s="13"/>
      <c r="C63" s="14"/>
      <c r="D63" s="14"/>
      <c r="E63" s="14"/>
      <c r="F63" s="14"/>
      <c r="G63" s="14"/>
      <c r="H63" s="370"/>
      <c r="N63" s="299"/>
      <c r="P63" s="399"/>
    </row>
    <row r="64" spans="2:16" ht="15.75" customHeight="1" x14ac:dyDescent="0.25">
      <c r="B64" s="4" t="s">
        <v>49</v>
      </c>
      <c r="C64" s="5" t="s">
        <v>9</v>
      </c>
      <c r="D64" s="6">
        <v>2480</v>
      </c>
      <c r="E64" s="6">
        <v>1195</v>
      </c>
      <c r="F64" s="7">
        <v>220</v>
      </c>
      <c r="G64" s="8">
        <v>956.79825999999991</v>
      </c>
      <c r="H64" s="371">
        <v>3870</v>
      </c>
      <c r="I64">
        <f>(D64+20)*(E64+5)</f>
        <v>3000000</v>
      </c>
      <c r="J64">
        <f>I64/1000000</f>
        <v>3</v>
      </c>
      <c r="K64">
        <v>1266</v>
      </c>
      <c r="L64" s="299">
        <f>J64*K64</f>
        <v>3798</v>
      </c>
      <c r="M64">
        <v>1290</v>
      </c>
      <c r="N64" s="299">
        <f t="shared" si="0"/>
        <v>3000000</v>
      </c>
      <c r="O64">
        <f t="shared" si="1"/>
        <v>3</v>
      </c>
      <c r="P64" s="399">
        <f t="shared" si="2"/>
        <v>3870</v>
      </c>
    </row>
    <row r="65" spans="2:16" ht="15.75" customHeight="1" x14ac:dyDescent="0.25">
      <c r="B65" s="4" t="s">
        <v>50</v>
      </c>
      <c r="C65" s="5" t="s">
        <v>9</v>
      </c>
      <c r="D65" s="6">
        <v>2480</v>
      </c>
      <c r="E65" s="6">
        <v>1195</v>
      </c>
      <c r="F65" s="7">
        <v>220</v>
      </c>
      <c r="G65" s="8">
        <v>956.79825999999991</v>
      </c>
      <c r="H65" s="371">
        <v>4200</v>
      </c>
      <c r="I65">
        <f>(D65+20)*(E65+5)</f>
        <v>3000000</v>
      </c>
      <c r="J65">
        <f>I65/1000000</f>
        <v>3</v>
      </c>
      <c r="K65">
        <v>1376</v>
      </c>
      <c r="L65" s="299">
        <f>J65*K65</f>
        <v>4128</v>
      </c>
      <c r="M65">
        <v>1400</v>
      </c>
      <c r="N65" s="299">
        <f t="shared" si="0"/>
        <v>3000000</v>
      </c>
      <c r="O65">
        <f t="shared" si="1"/>
        <v>3</v>
      </c>
      <c r="P65" s="399">
        <f t="shared" si="2"/>
        <v>4200</v>
      </c>
    </row>
    <row r="66" spans="2:16" ht="15.75" customHeight="1" x14ac:dyDescent="0.25">
      <c r="B66" s="4" t="s">
        <v>51</v>
      </c>
      <c r="C66" s="5" t="s">
        <v>9</v>
      </c>
      <c r="D66" s="6">
        <v>2480</v>
      </c>
      <c r="E66" s="6">
        <v>1495</v>
      </c>
      <c r="F66" s="7">
        <v>220</v>
      </c>
      <c r="G66" s="8">
        <v>1211.2729199999999</v>
      </c>
      <c r="H66" s="371">
        <v>4837.5</v>
      </c>
      <c r="I66">
        <f>(D66+20)*(E66+5)</f>
        <v>3750000</v>
      </c>
      <c r="J66">
        <f>I66/1000000</f>
        <v>3.75</v>
      </c>
      <c r="K66">
        <v>1266</v>
      </c>
      <c r="L66" s="299">
        <f>J66*K66</f>
        <v>4747.5</v>
      </c>
      <c r="M66">
        <v>1290</v>
      </c>
      <c r="N66" s="299">
        <f t="shared" si="0"/>
        <v>3750000</v>
      </c>
      <c r="O66">
        <f t="shared" si="1"/>
        <v>3.75</v>
      </c>
      <c r="P66" s="399">
        <f t="shared" si="2"/>
        <v>4837.5</v>
      </c>
    </row>
    <row r="67" spans="2:16" ht="15.75" customHeight="1" thickBot="1" x14ac:dyDescent="0.3">
      <c r="B67" s="4" t="s">
        <v>52</v>
      </c>
      <c r="C67" s="5" t="s">
        <v>9</v>
      </c>
      <c r="D67" s="6">
        <v>2480</v>
      </c>
      <c r="E67" s="6">
        <v>1495</v>
      </c>
      <c r="F67" s="7">
        <v>220</v>
      </c>
      <c r="G67" s="8">
        <v>1211.2729199999999</v>
      </c>
      <c r="H67" s="371">
        <v>5250</v>
      </c>
      <c r="I67">
        <f>(D67+20)*(E67+5)</f>
        <v>3750000</v>
      </c>
      <c r="J67">
        <f>I67/1000000</f>
        <v>3.75</v>
      </c>
      <c r="K67">
        <v>1376</v>
      </c>
      <c r="L67" s="299">
        <f>J67*K67</f>
        <v>5160</v>
      </c>
      <c r="M67">
        <v>1400</v>
      </c>
      <c r="N67" s="299">
        <f t="shared" si="0"/>
        <v>3750000</v>
      </c>
      <c r="O67">
        <f t="shared" si="1"/>
        <v>3.75</v>
      </c>
      <c r="P67" s="399">
        <f t="shared" si="2"/>
        <v>5250</v>
      </c>
    </row>
    <row r="68" spans="2:16" ht="5.25" customHeight="1" thickBot="1" x14ac:dyDescent="0.3">
      <c r="B68" s="13"/>
      <c r="C68" s="14"/>
      <c r="D68" s="14"/>
      <c r="E68" s="14"/>
      <c r="F68" s="14"/>
      <c r="G68" s="14"/>
      <c r="H68" s="370"/>
      <c r="N68" s="299"/>
      <c r="P68" s="399"/>
    </row>
    <row r="69" spans="2:16" ht="15.75" customHeight="1" x14ac:dyDescent="0.25">
      <c r="B69" s="4" t="s">
        <v>53</v>
      </c>
      <c r="C69" s="5" t="s">
        <v>9</v>
      </c>
      <c r="D69" s="6">
        <v>2580</v>
      </c>
      <c r="E69" s="6">
        <v>1195</v>
      </c>
      <c r="F69" s="7">
        <v>220</v>
      </c>
      <c r="G69" s="8">
        <v>995.37883500000009</v>
      </c>
      <c r="H69" s="371">
        <v>4024.8</v>
      </c>
      <c r="I69">
        <f>(D69+20)*(E69+5)</f>
        <v>3120000</v>
      </c>
      <c r="J69">
        <f>I69/1000000</f>
        <v>3.12</v>
      </c>
      <c r="K69">
        <v>1266</v>
      </c>
      <c r="L69" s="299">
        <f>J69*K69</f>
        <v>3949.92</v>
      </c>
      <c r="M69">
        <v>1290</v>
      </c>
      <c r="N69" s="299">
        <f t="shared" si="0"/>
        <v>3120000</v>
      </c>
      <c r="O69">
        <f t="shared" si="1"/>
        <v>3.12</v>
      </c>
      <c r="P69" s="399">
        <f t="shared" si="2"/>
        <v>4024.8</v>
      </c>
    </row>
    <row r="70" spans="2:16" ht="15.75" customHeight="1" x14ac:dyDescent="0.25">
      <c r="B70" s="4" t="s">
        <v>54</v>
      </c>
      <c r="C70" s="5" t="s">
        <v>9</v>
      </c>
      <c r="D70" s="6">
        <v>2580</v>
      </c>
      <c r="E70" s="6">
        <v>1195</v>
      </c>
      <c r="F70" s="7">
        <v>220</v>
      </c>
      <c r="G70" s="8">
        <v>995.37883500000009</v>
      </c>
      <c r="H70" s="371">
        <v>4368</v>
      </c>
      <c r="I70">
        <f>(D70+20)*(E70+5)</f>
        <v>3120000</v>
      </c>
      <c r="J70">
        <f>I70/1000000</f>
        <v>3.12</v>
      </c>
      <c r="K70">
        <v>1376</v>
      </c>
      <c r="L70" s="299">
        <f>J70*K70</f>
        <v>4293.12</v>
      </c>
      <c r="M70">
        <v>1400</v>
      </c>
      <c r="N70" s="299">
        <f t="shared" si="0"/>
        <v>3120000</v>
      </c>
      <c r="O70">
        <f t="shared" si="1"/>
        <v>3.12</v>
      </c>
      <c r="P70" s="399">
        <f t="shared" si="2"/>
        <v>4368</v>
      </c>
    </row>
    <row r="71" spans="2:16" ht="15.75" customHeight="1" x14ac:dyDescent="0.25">
      <c r="B71" s="4" t="s">
        <v>55</v>
      </c>
      <c r="C71" s="5" t="s">
        <v>9</v>
      </c>
      <c r="D71" s="6">
        <v>2580</v>
      </c>
      <c r="E71" s="6">
        <v>1495</v>
      </c>
      <c r="F71" s="7">
        <v>220</v>
      </c>
      <c r="G71" s="8">
        <v>1260.1145700000002</v>
      </c>
      <c r="H71" s="371">
        <v>5031</v>
      </c>
      <c r="I71">
        <f>(D71+20)*(E71+5)</f>
        <v>3900000</v>
      </c>
      <c r="J71">
        <f>I71/1000000</f>
        <v>3.9</v>
      </c>
      <c r="K71">
        <v>1266</v>
      </c>
      <c r="L71" s="299">
        <f>J71*K71</f>
        <v>4937.3999999999996</v>
      </c>
      <c r="M71">
        <v>1290</v>
      </c>
      <c r="N71" s="299">
        <f t="shared" si="0"/>
        <v>3900000</v>
      </c>
      <c r="O71">
        <f t="shared" si="1"/>
        <v>3.9</v>
      </c>
      <c r="P71" s="399">
        <f t="shared" si="2"/>
        <v>5031</v>
      </c>
    </row>
    <row r="72" spans="2:16" ht="15.75" customHeight="1" thickBot="1" x14ac:dyDescent="0.3">
      <c r="B72" s="4" t="s">
        <v>56</v>
      </c>
      <c r="C72" s="5" t="s">
        <v>9</v>
      </c>
      <c r="D72" s="6">
        <v>2580</v>
      </c>
      <c r="E72" s="6">
        <v>1495</v>
      </c>
      <c r="F72" s="7">
        <v>220</v>
      </c>
      <c r="G72" s="8">
        <v>1260.1145700000002</v>
      </c>
      <c r="H72" s="371">
        <v>5460</v>
      </c>
      <c r="I72">
        <f>(D72+20)*(E72+5)</f>
        <v>3900000</v>
      </c>
      <c r="J72">
        <f>I72/1000000</f>
        <v>3.9</v>
      </c>
      <c r="K72">
        <v>1376</v>
      </c>
      <c r="L72" s="299">
        <f>J72*K72</f>
        <v>5366.4</v>
      </c>
      <c r="M72">
        <v>1400</v>
      </c>
      <c r="N72" s="299">
        <f t="shared" si="0"/>
        <v>3900000</v>
      </c>
      <c r="O72">
        <f t="shared" si="1"/>
        <v>3.9</v>
      </c>
      <c r="P72" s="399">
        <f t="shared" si="2"/>
        <v>5460</v>
      </c>
    </row>
    <row r="73" spans="2:16" ht="5.25" customHeight="1" thickBot="1" x14ac:dyDescent="0.3">
      <c r="B73" s="13"/>
      <c r="C73" s="14"/>
      <c r="D73" s="14"/>
      <c r="E73" s="14"/>
      <c r="F73" s="14"/>
      <c r="G73" s="14"/>
      <c r="H73" s="370"/>
      <c r="N73" s="299"/>
      <c r="P73" s="399"/>
    </row>
    <row r="74" spans="2:16" ht="15.75" customHeight="1" x14ac:dyDescent="0.25">
      <c r="B74" s="4" t="s">
        <v>57</v>
      </c>
      <c r="C74" s="5" t="s">
        <v>9</v>
      </c>
      <c r="D74" s="6">
        <v>2680</v>
      </c>
      <c r="E74" s="6">
        <v>1195</v>
      </c>
      <c r="F74" s="7">
        <v>220</v>
      </c>
      <c r="G74" s="8">
        <v>1033.9594100000002</v>
      </c>
      <c r="H74" s="371">
        <v>4179.6000000000004</v>
      </c>
      <c r="I74">
        <f>(D74+20)*(E74+5)</f>
        <v>3240000</v>
      </c>
      <c r="J74">
        <f>I74/1000000</f>
        <v>3.24</v>
      </c>
      <c r="K74">
        <v>1266</v>
      </c>
      <c r="L74" s="299">
        <f>J74*K74</f>
        <v>4101.84</v>
      </c>
      <c r="M74">
        <v>1290</v>
      </c>
      <c r="N74" s="299">
        <f t="shared" si="0"/>
        <v>3240000</v>
      </c>
      <c r="O74">
        <f t="shared" si="1"/>
        <v>3.24</v>
      </c>
      <c r="P74" s="399">
        <f t="shared" si="2"/>
        <v>4179.6000000000004</v>
      </c>
    </row>
    <row r="75" spans="2:16" ht="15.75" customHeight="1" x14ac:dyDescent="0.25">
      <c r="B75" s="4" t="s">
        <v>58</v>
      </c>
      <c r="C75" s="5" t="s">
        <v>9</v>
      </c>
      <c r="D75" s="6">
        <v>2680</v>
      </c>
      <c r="E75" s="6">
        <v>1195</v>
      </c>
      <c r="F75" s="7">
        <v>220</v>
      </c>
      <c r="G75" s="8">
        <v>1033.9594100000002</v>
      </c>
      <c r="H75" s="371">
        <v>4536</v>
      </c>
      <c r="I75">
        <f>(D75+20)*(E75+5)</f>
        <v>3240000</v>
      </c>
      <c r="J75">
        <f>I75/1000000</f>
        <v>3.24</v>
      </c>
      <c r="K75">
        <v>1376</v>
      </c>
      <c r="L75" s="299">
        <f>J75*K75</f>
        <v>4458.2400000000007</v>
      </c>
      <c r="M75">
        <v>1400</v>
      </c>
      <c r="N75" s="299">
        <f t="shared" si="0"/>
        <v>3240000</v>
      </c>
      <c r="O75">
        <f t="shared" si="1"/>
        <v>3.24</v>
      </c>
      <c r="P75" s="399">
        <f t="shared" si="2"/>
        <v>4536</v>
      </c>
    </row>
    <row r="76" spans="2:16" ht="15.75" customHeight="1" x14ac:dyDescent="0.25">
      <c r="B76" s="4" t="s">
        <v>59</v>
      </c>
      <c r="C76" s="5" t="s">
        <v>9</v>
      </c>
      <c r="D76" s="6">
        <v>2680</v>
      </c>
      <c r="E76" s="6">
        <v>1495</v>
      </c>
      <c r="F76" s="7">
        <v>220</v>
      </c>
      <c r="G76" s="8">
        <v>1308.9562200000003</v>
      </c>
      <c r="H76" s="371">
        <v>5224.5</v>
      </c>
      <c r="I76">
        <f>(D76+20)*(E76+5)</f>
        <v>4050000</v>
      </c>
      <c r="J76">
        <f>I76/1000000</f>
        <v>4.05</v>
      </c>
      <c r="K76">
        <v>1266</v>
      </c>
      <c r="L76" s="299">
        <f>J76*K76</f>
        <v>5127.3</v>
      </c>
      <c r="M76">
        <v>1290</v>
      </c>
      <c r="N76" s="299">
        <f t="shared" si="0"/>
        <v>4050000</v>
      </c>
      <c r="O76">
        <f t="shared" si="1"/>
        <v>4.05</v>
      </c>
      <c r="P76" s="399">
        <f t="shared" si="2"/>
        <v>5224.5</v>
      </c>
    </row>
    <row r="77" spans="2:16" ht="15.75" customHeight="1" thickBot="1" x14ac:dyDescent="0.3">
      <c r="B77" s="4" t="s">
        <v>60</v>
      </c>
      <c r="C77" s="5" t="s">
        <v>9</v>
      </c>
      <c r="D77" s="6">
        <v>2680</v>
      </c>
      <c r="E77" s="6">
        <v>1495</v>
      </c>
      <c r="F77" s="7">
        <v>220</v>
      </c>
      <c r="G77" s="8">
        <v>1308.9562200000003</v>
      </c>
      <c r="H77" s="371">
        <v>5670</v>
      </c>
      <c r="I77">
        <f>(D77+20)*(E77+5)</f>
        <v>4050000</v>
      </c>
      <c r="J77">
        <f>I77/1000000</f>
        <v>4.05</v>
      </c>
      <c r="K77">
        <v>1376</v>
      </c>
      <c r="L77" s="299">
        <f>J77*K77</f>
        <v>5572.8</v>
      </c>
      <c r="M77">
        <v>1400</v>
      </c>
      <c r="N77" s="299">
        <f t="shared" si="0"/>
        <v>4050000</v>
      </c>
      <c r="O77">
        <f t="shared" si="1"/>
        <v>4.05</v>
      </c>
      <c r="P77" s="399">
        <f t="shared" si="2"/>
        <v>5670</v>
      </c>
    </row>
    <row r="78" spans="2:16" ht="5.25" customHeight="1" thickBot="1" x14ac:dyDescent="0.3">
      <c r="B78" s="13"/>
      <c r="C78" s="14"/>
      <c r="D78" s="14"/>
      <c r="E78" s="14"/>
      <c r="F78" s="14"/>
      <c r="G78" s="14"/>
      <c r="H78" s="370"/>
      <c r="N78" s="299"/>
      <c r="P78" s="399"/>
    </row>
    <row r="79" spans="2:16" ht="15.75" customHeight="1" x14ac:dyDescent="0.25">
      <c r="B79" s="4" t="s">
        <v>61</v>
      </c>
      <c r="C79" s="5" t="s">
        <v>9</v>
      </c>
      <c r="D79" s="6">
        <v>2780</v>
      </c>
      <c r="E79" s="6">
        <v>1195</v>
      </c>
      <c r="F79" s="7">
        <v>220</v>
      </c>
      <c r="G79" s="8">
        <v>1072.5399849999999</v>
      </c>
      <c r="H79" s="371">
        <v>4334.3999999999996</v>
      </c>
      <c r="I79">
        <f>(D79+20)*(E79+5)</f>
        <v>3360000</v>
      </c>
      <c r="J79">
        <f>I79/1000000</f>
        <v>3.36</v>
      </c>
      <c r="K79">
        <v>1266</v>
      </c>
      <c r="L79" s="299">
        <f>J79*K79</f>
        <v>4253.76</v>
      </c>
      <c r="M79">
        <v>1290</v>
      </c>
      <c r="N79" s="299">
        <f t="shared" ref="N79:N142" si="3">(D79+20)*(E79+5)</f>
        <v>3360000</v>
      </c>
      <c r="O79">
        <f t="shared" ref="O79:O142" si="4">N79/1000000</f>
        <v>3.36</v>
      </c>
      <c r="P79" s="399">
        <f t="shared" ref="P79:P142" si="5">M79*O79</f>
        <v>4334.3999999999996</v>
      </c>
    </row>
    <row r="80" spans="2:16" ht="15.75" customHeight="1" x14ac:dyDescent="0.25">
      <c r="B80" s="4" t="s">
        <v>62</v>
      </c>
      <c r="C80" s="5" t="s">
        <v>9</v>
      </c>
      <c r="D80" s="6">
        <v>2780</v>
      </c>
      <c r="E80" s="6">
        <v>1195</v>
      </c>
      <c r="F80" s="7">
        <v>220</v>
      </c>
      <c r="G80" s="8">
        <v>1072.5399849999999</v>
      </c>
      <c r="H80" s="371">
        <v>4704</v>
      </c>
      <c r="I80">
        <f>(D80+20)*(E80+5)</f>
        <v>3360000</v>
      </c>
      <c r="J80">
        <f>I80/1000000</f>
        <v>3.36</v>
      </c>
      <c r="K80">
        <v>1376</v>
      </c>
      <c r="L80" s="299">
        <f>J80*K80</f>
        <v>4623.3599999999997</v>
      </c>
      <c r="M80">
        <v>1400</v>
      </c>
      <c r="N80" s="299">
        <f t="shared" si="3"/>
        <v>3360000</v>
      </c>
      <c r="O80">
        <f t="shared" si="4"/>
        <v>3.36</v>
      </c>
      <c r="P80" s="399">
        <f t="shared" si="5"/>
        <v>4704</v>
      </c>
    </row>
    <row r="81" spans="2:16" ht="15.75" customHeight="1" x14ac:dyDescent="0.25">
      <c r="B81" s="4" t="s">
        <v>63</v>
      </c>
      <c r="C81" s="5" t="s">
        <v>9</v>
      </c>
      <c r="D81" s="6">
        <v>2780</v>
      </c>
      <c r="E81" s="6">
        <v>1495</v>
      </c>
      <c r="F81" s="7">
        <v>220</v>
      </c>
      <c r="G81" s="8">
        <v>1357.7978700000001</v>
      </c>
      <c r="H81" s="371">
        <v>5418</v>
      </c>
      <c r="I81">
        <f>(D81+20)*(E81+5)</f>
        <v>4200000</v>
      </c>
      <c r="J81">
        <f>I81/1000000</f>
        <v>4.2</v>
      </c>
      <c r="K81">
        <v>1266</v>
      </c>
      <c r="L81" s="299">
        <f>J81*K81</f>
        <v>5317.2</v>
      </c>
      <c r="M81">
        <v>1290</v>
      </c>
      <c r="N81" s="299">
        <f t="shared" si="3"/>
        <v>4200000</v>
      </c>
      <c r="O81">
        <f t="shared" si="4"/>
        <v>4.2</v>
      </c>
      <c r="P81" s="399">
        <f t="shared" si="5"/>
        <v>5418</v>
      </c>
    </row>
    <row r="82" spans="2:16" ht="15.75" customHeight="1" thickBot="1" x14ac:dyDescent="0.3">
      <c r="B82" s="4" t="s">
        <v>64</v>
      </c>
      <c r="C82" s="5" t="s">
        <v>9</v>
      </c>
      <c r="D82" s="6">
        <v>2780</v>
      </c>
      <c r="E82" s="6">
        <v>1495</v>
      </c>
      <c r="F82" s="7">
        <v>220</v>
      </c>
      <c r="G82" s="8">
        <v>1357.7978700000001</v>
      </c>
      <c r="H82" s="371">
        <v>5880</v>
      </c>
      <c r="I82">
        <f>(D82+20)*(E82+5)</f>
        <v>4200000</v>
      </c>
      <c r="J82">
        <f>I82/1000000</f>
        <v>4.2</v>
      </c>
      <c r="K82">
        <v>1376</v>
      </c>
      <c r="L82" s="299">
        <f>J82*K82</f>
        <v>5779.2</v>
      </c>
      <c r="M82">
        <v>1400</v>
      </c>
      <c r="N82" s="299">
        <f t="shared" si="3"/>
        <v>4200000</v>
      </c>
      <c r="O82">
        <f t="shared" si="4"/>
        <v>4.2</v>
      </c>
      <c r="P82" s="399">
        <f t="shared" si="5"/>
        <v>5880</v>
      </c>
    </row>
    <row r="83" spans="2:16" ht="5.25" customHeight="1" thickBot="1" x14ac:dyDescent="0.3">
      <c r="B83" s="13"/>
      <c r="C83" s="14"/>
      <c r="D83" s="14"/>
      <c r="E83" s="14"/>
      <c r="F83" s="14"/>
      <c r="G83" s="14"/>
      <c r="H83" s="370"/>
      <c r="N83" s="299"/>
      <c r="P83" s="399"/>
    </row>
    <row r="84" spans="2:16" ht="15.75" customHeight="1" x14ac:dyDescent="0.25">
      <c r="B84" s="4" t="s">
        <v>65</v>
      </c>
      <c r="C84" s="5" t="s">
        <v>9</v>
      </c>
      <c r="D84" s="6">
        <v>2880</v>
      </c>
      <c r="E84" s="6">
        <v>1195</v>
      </c>
      <c r="F84" s="7">
        <v>220</v>
      </c>
      <c r="G84" s="8">
        <v>1111.1205600000001</v>
      </c>
      <c r="H84" s="371">
        <v>4489.2</v>
      </c>
      <c r="I84">
        <f>(D84+20)*(E84+5)</f>
        <v>3480000</v>
      </c>
      <c r="J84">
        <f>I84/1000000</f>
        <v>3.48</v>
      </c>
      <c r="K84">
        <v>1266</v>
      </c>
      <c r="L84" s="299">
        <f>J84*K84</f>
        <v>4405.68</v>
      </c>
      <c r="M84">
        <v>1290</v>
      </c>
      <c r="N84" s="299">
        <f t="shared" si="3"/>
        <v>3480000</v>
      </c>
      <c r="O84">
        <f t="shared" si="4"/>
        <v>3.48</v>
      </c>
      <c r="P84" s="399">
        <f t="shared" si="5"/>
        <v>4489.2</v>
      </c>
    </row>
    <row r="85" spans="2:16" ht="15.75" customHeight="1" x14ac:dyDescent="0.25">
      <c r="B85" s="4" t="s">
        <v>66</v>
      </c>
      <c r="C85" s="5" t="s">
        <v>9</v>
      </c>
      <c r="D85" s="6">
        <v>2880</v>
      </c>
      <c r="E85" s="6">
        <v>1195</v>
      </c>
      <c r="F85" s="7">
        <v>220</v>
      </c>
      <c r="G85" s="8">
        <v>1111.1205600000001</v>
      </c>
      <c r="H85" s="371">
        <v>4872</v>
      </c>
      <c r="I85">
        <f>(D85+20)*(E85+5)</f>
        <v>3480000</v>
      </c>
      <c r="J85">
        <f>I85/1000000</f>
        <v>3.48</v>
      </c>
      <c r="K85">
        <v>1376</v>
      </c>
      <c r="L85" s="299">
        <f>J85*K85</f>
        <v>4788.4799999999996</v>
      </c>
      <c r="M85">
        <v>1400</v>
      </c>
      <c r="N85" s="299">
        <f t="shared" si="3"/>
        <v>3480000</v>
      </c>
      <c r="O85">
        <f t="shared" si="4"/>
        <v>3.48</v>
      </c>
      <c r="P85" s="399">
        <f t="shared" si="5"/>
        <v>4872</v>
      </c>
    </row>
    <row r="86" spans="2:16" ht="15.75" customHeight="1" x14ac:dyDescent="0.25">
      <c r="B86" s="4" t="s">
        <v>67</v>
      </c>
      <c r="C86" s="5" t="s">
        <v>9</v>
      </c>
      <c r="D86" s="6">
        <v>2880</v>
      </c>
      <c r="E86" s="6">
        <v>1495</v>
      </c>
      <c r="F86" s="7">
        <v>220</v>
      </c>
      <c r="G86" s="8">
        <v>1406.6395200000002</v>
      </c>
      <c r="H86" s="371">
        <v>5611.4999999999991</v>
      </c>
      <c r="I86">
        <f>(D86+20)*(E86+5)</f>
        <v>4350000</v>
      </c>
      <c r="J86">
        <f>I86/1000000</f>
        <v>4.3499999999999996</v>
      </c>
      <c r="K86">
        <v>1266</v>
      </c>
      <c r="L86" s="299">
        <f>J86*K86</f>
        <v>5507.0999999999995</v>
      </c>
      <c r="M86">
        <v>1290</v>
      </c>
      <c r="N86" s="299">
        <f t="shared" si="3"/>
        <v>4350000</v>
      </c>
      <c r="O86">
        <f t="shared" si="4"/>
        <v>4.3499999999999996</v>
      </c>
      <c r="P86" s="399">
        <f t="shared" si="5"/>
        <v>5611.4999999999991</v>
      </c>
    </row>
    <row r="87" spans="2:16" ht="15.75" customHeight="1" thickBot="1" x14ac:dyDescent="0.3">
      <c r="B87" s="4" t="s">
        <v>68</v>
      </c>
      <c r="C87" s="5" t="s">
        <v>9</v>
      </c>
      <c r="D87" s="6">
        <v>2880</v>
      </c>
      <c r="E87" s="6">
        <v>1495</v>
      </c>
      <c r="F87" s="7">
        <v>220</v>
      </c>
      <c r="G87" s="8">
        <v>1406.6395200000002</v>
      </c>
      <c r="H87" s="371">
        <v>6089.9999999999991</v>
      </c>
      <c r="I87">
        <f>(D87+20)*(E87+5)</f>
        <v>4350000</v>
      </c>
      <c r="J87">
        <f>I87/1000000</f>
        <v>4.3499999999999996</v>
      </c>
      <c r="K87">
        <v>1376</v>
      </c>
      <c r="L87" s="299">
        <f>J87*K87</f>
        <v>5985.5999999999995</v>
      </c>
      <c r="M87">
        <v>1400</v>
      </c>
      <c r="N87" s="299">
        <f t="shared" si="3"/>
        <v>4350000</v>
      </c>
      <c r="O87">
        <f t="shared" si="4"/>
        <v>4.3499999999999996</v>
      </c>
      <c r="P87" s="399">
        <f t="shared" si="5"/>
        <v>6089.9999999999991</v>
      </c>
    </row>
    <row r="88" spans="2:16" ht="5.25" customHeight="1" thickBot="1" x14ac:dyDescent="0.3">
      <c r="B88" s="13"/>
      <c r="C88" s="14"/>
      <c r="D88" s="14"/>
      <c r="E88" s="14"/>
      <c r="F88" s="14"/>
      <c r="G88" s="14"/>
      <c r="H88" s="370"/>
      <c r="N88" s="299"/>
      <c r="P88" s="399"/>
    </row>
    <row r="89" spans="2:16" ht="15.75" customHeight="1" x14ac:dyDescent="0.25">
      <c r="B89" s="4" t="s">
        <v>69</v>
      </c>
      <c r="C89" s="5" t="s">
        <v>9</v>
      </c>
      <c r="D89" s="6">
        <v>2980</v>
      </c>
      <c r="E89" s="6">
        <v>1195</v>
      </c>
      <c r="F89" s="7">
        <v>220</v>
      </c>
      <c r="G89" s="8">
        <v>1149.701135</v>
      </c>
      <c r="H89" s="371">
        <v>4644</v>
      </c>
      <c r="I89">
        <f>(D89+20)*(E89+5)</f>
        <v>3600000</v>
      </c>
      <c r="J89">
        <f>I89/1000000</f>
        <v>3.6</v>
      </c>
      <c r="K89">
        <v>1266</v>
      </c>
      <c r="L89" s="299">
        <f>J89*K89</f>
        <v>4557.6000000000004</v>
      </c>
      <c r="M89">
        <v>1290</v>
      </c>
      <c r="N89" s="299">
        <f t="shared" si="3"/>
        <v>3600000</v>
      </c>
      <c r="O89">
        <f t="shared" si="4"/>
        <v>3.6</v>
      </c>
      <c r="P89" s="399">
        <f t="shared" si="5"/>
        <v>4644</v>
      </c>
    </row>
    <row r="90" spans="2:16" ht="15.75" customHeight="1" x14ac:dyDescent="0.25">
      <c r="B90" s="4" t="s">
        <v>70</v>
      </c>
      <c r="C90" s="5" t="s">
        <v>9</v>
      </c>
      <c r="D90" s="6">
        <v>2980</v>
      </c>
      <c r="E90" s="6">
        <v>1195</v>
      </c>
      <c r="F90" s="7">
        <v>220</v>
      </c>
      <c r="G90" s="8">
        <v>1149.701135</v>
      </c>
      <c r="H90" s="371">
        <v>5040</v>
      </c>
      <c r="I90">
        <f>(D90+20)*(E90+5)</f>
        <v>3600000</v>
      </c>
      <c r="J90">
        <f>I90/1000000</f>
        <v>3.6</v>
      </c>
      <c r="K90">
        <v>1376</v>
      </c>
      <c r="L90" s="299">
        <f>J90*K90</f>
        <v>4953.6000000000004</v>
      </c>
      <c r="M90">
        <v>1400</v>
      </c>
      <c r="N90" s="299">
        <f t="shared" si="3"/>
        <v>3600000</v>
      </c>
      <c r="O90">
        <f t="shared" si="4"/>
        <v>3.6</v>
      </c>
      <c r="P90" s="399">
        <f t="shared" si="5"/>
        <v>5040</v>
      </c>
    </row>
    <row r="91" spans="2:16" ht="15.75" customHeight="1" x14ac:dyDescent="0.25">
      <c r="B91" s="4" t="s">
        <v>71</v>
      </c>
      <c r="C91" s="5" t="s">
        <v>9</v>
      </c>
      <c r="D91" s="6">
        <v>2980</v>
      </c>
      <c r="E91" s="6">
        <v>1495</v>
      </c>
      <c r="F91" s="7">
        <v>220</v>
      </c>
      <c r="G91" s="8">
        <v>1455.48117</v>
      </c>
      <c r="H91" s="371">
        <v>5805</v>
      </c>
      <c r="I91">
        <f>(D91+20)*(E91+5)</f>
        <v>4500000</v>
      </c>
      <c r="J91">
        <f>I91/1000000</f>
        <v>4.5</v>
      </c>
      <c r="K91">
        <v>1266</v>
      </c>
      <c r="L91" s="299">
        <f>J91*K91</f>
        <v>5697</v>
      </c>
      <c r="M91">
        <v>1290</v>
      </c>
      <c r="N91" s="299">
        <f t="shared" si="3"/>
        <v>4500000</v>
      </c>
      <c r="O91">
        <f t="shared" si="4"/>
        <v>4.5</v>
      </c>
      <c r="P91" s="399">
        <f t="shared" si="5"/>
        <v>5805</v>
      </c>
    </row>
    <row r="92" spans="2:16" ht="15.75" customHeight="1" thickBot="1" x14ac:dyDescent="0.3">
      <c r="B92" s="4" t="s">
        <v>72</v>
      </c>
      <c r="C92" s="5" t="s">
        <v>9</v>
      </c>
      <c r="D92" s="6">
        <v>2980</v>
      </c>
      <c r="E92" s="6">
        <v>1495</v>
      </c>
      <c r="F92" s="7">
        <v>220</v>
      </c>
      <c r="G92" s="8">
        <v>1455.48117</v>
      </c>
      <c r="H92" s="371">
        <v>6300</v>
      </c>
      <c r="I92">
        <f>(D92+20)*(E92+5)</f>
        <v>4500000</v>
      </c>
      <c r="J92">
        <f>I92/1000000</f>
        <v>4.5</v>
      </c>
      <c r="K92">
        <v>1376</v>
      </c>
      <c r="L92" s="299">
        <f>J92*K92</f>
        <v>6192</v>
      </c>
      <c r="M92">
        <v>1400</v>
      </c>
      <c r="N92" s="299">
        <f t="shared" si="3"/>
        <v>4500000</v>
      </c>
      <c r="O92">
        <f t="shared" si="4"/>
        <v>4.5</v>
      </c>
      <c r="P92" s="399">
        <f t="shared" si="5"/>
        <v>6300</v>
      </c>
    </row>
    <row r="93" spans="2:16" ht="5.25" customHeight="1" thickBot="1" x14ac:dyDescent="0.3">
      <c r="B93" s="13"/>
      <c r="C93" s="14"/>
      <c r="D93" s="14"/>
      <c r="E93" s="14"/>
      <c r="F93" s="14"/>
      <c r="G93" s="14"/>
      <c r="H93" s="370"/>
      <c r="N93" s="299"/>
      <c r="P93" s="399"/>
    </row>
    <row r="94" spans="2:16" ht="15.75" customHeight="1" x14ac:dyDescent="0.25">
      <c r="B94" s="4" t="s">
        <v>73</v>
      </c>
      <c r="C94" s="5" t="s">
        <v>9</v>
      </c>
      <c r="D94" s="6">
        <v>3080</v>
      </c>
      <c r="E94" s="6">
        <v>1195</v>
      </c>
      <c r="F94" s="7">
        <v>220</v>
      </c>
      <c r="G94" s="8">
        <v>1188.28171</v>
      </c>
      <c r="H94" s="371">
        <v>4798.8</v>
      </c>
      <c r="I94">
        <f>(D94+20)*(E94+5)</f>
        <v>3720000</v>
      </c>
      <c r="J94">
        <f>I94/1000000</f>
        <v>3.72</v>
      </c>
      <c r="K94">
        <v>1266</v>
      </c>
      <c r="L94" s="299">
        <f>J94*K94</f>
        <v>4709.5200000000004</v>
      </c>
      <c r="M94">
        <v>1290</v>
      </c>
      <c r="N94" s="299">
        <f t="shared" si="3"/>
        <v>3720000</v>
      </c>
      <c r="O94">
        <f t="shared" si="4"/>
        <v>3.72</v>
      </c>
      <c r="P94" s="399">
        <f t="shared" si="5"/>
        <v>4798.8</v>
      </c>
    </row>
    <row r="95" spans="2:16" ht="15.75" customHeight="1" x14ac:dyDescent="0.25">
      <c r="B95" s="4" t="s">
        <v>74</v>
      </c>
      <c r="C95" s="5" t="s">
        <v>9</v>
      </c>
      <c r="D95" s="6">
        <v>3080</v>
      </c>
      <c r="E95" s="6">
        <v>1195</v>
      </c>
      <c r="F95" s="7">
        <v>220</v>
      </c>
      <c r="G95" s="8">
        <v>1188.28171</v>
      </c>
      <c r="H95" s="371">
        <v>5208</v>
      </c>
      <c r="I95">
        <f>(D95+20)*(E95+5)</f>
        <v>3720000</v>
      </c>
      <c r="J95">
        <f>I95/1000000</f>
        <v>3.72</v>
      </c>
      <c r="K95">
        <v>1376</v>
      </c>
      <c r="L95" s="299">
        <f>J95*K95</f>
        <v>5118.72</v>
      </c>
      <c r="M95">
        <v>1400</v>
      </c>
      <c r="N95" s="299">
        <f t="shared" si="3"/>
        <v>3720000</v>
      </c>
      <c r="O95">
        <f t="shared" si="4"/>
        <v>3.72</v>
      </c>
      <c r="P95" s="399">
        <f t="shared" si="5"/>
        <v>5208</v>
      </c>
    </row>
    <row r="96" spans="2:16" ht="15.75" customHeight="1" x14ac:dyDescent="0.25">
      <c r="B96" s="4" t="s">
        <v>75</v>
      </c>
      <c r="C96" s="5" t="s">
        <v>9</v>
      </c>
      <c r="D96" s="6">
        <v>3080</v>
      </c>
      <c r="E96" s="6">
        <v>1495</v>
      </c>
      <c r="F96" s="7">
        <v>220</v>
      </c>
      <c r="G96" s="8">
        <v>1504.3228200000001</v>
      </c>
      <c r="H96" s="371">
        <v>5998.5000000000009</v>
      </c>
      <c r="I96">
        <f>(D96+20)*(E96+5)</f>
        <v>4650000</v>
      </c>
      <c r="J96">
        <f>I96/1000000</f>
        <v>4.6500000000000004</v>
      </c>
      <c r="K96">
        <v>1266</v>
      </c>
      <c r="L96" s="299">
        <f>J96*K96</f>
        <v>5886.9000000000005</v>
      </c>
      <c r="M96">
        <v>1290</v>
      </c>
      <c r="N96" s="299">
        <f t="shared" si="3"/>
        <v>4650000</v>
      </c>
      <c r="O96">
        <f t="shared" si="4"/>
        <v>4.6500000000000004</v>
      </c>
      <c r="P96" s="399">
        <f t="shared" si="5"/>
        <v>5998.5000000000009</v>
      </c>
    </row>
    <row r="97" spans="2:16" ht="15.75" customHeight="1" thickBot="1" x14ac:dyDescent="0.3">
      <c r="B97" s="4" t="s">
        <v>76</v>
      </c>
      <c r="C97" s="5" t="s">
        <v>9</v>
      </c>
      <c r="D97" s="6">
        <v>3080</v>
      </c>
      <c r="E97" s="6">
        <v>1495</v>
      </c>
      <c r="F97" s="7">
        <v>220</v>
      </c>
      <c r="G97" s="8">
        <v>1504.3228200000001</v>
      </c>
      <c r="H97" s="371">
        <v>6510.0000000000009</v>
      </c>
      <c r="I97">
        <f>(D97+20)*(E97+5)</f>
        <v>4650000</v>
      </c>
      <c r="J97">
        <f>I97/1000000</f>
        <v>4.6500000000000004</v>
      </c>
      <c r="K97">
        <v>1376</v>
      </c>
      <c r="L97" s="299">
        <f>J97*K97</f>
        <v>6398.4000000000005</v>
      </c>
      <c r="M97">
        <v>1400</v>
      </c>
      <c r="N97" s="299">
        <f t="shared" si="3"/>
        <v>4650000</v>
      </c>
      <c r="O97">
        <f t="shared" si="4"/>
        <v>4.6500000000000004</v>
      </c>
      <c r="P97" s="399">
        <f t="shared" si="5"/>
        <v>6510.0000000000009</v>
      </c>
    </row>
    <row r="98" spans="2:16" ht="5.25" customHeight="1" thickBot="1" x14ac:dyDescent="0.3">
      <c r="B98" s="13"/>
      <c r="C98" s="14"/>
      <c r="D98" s="14"/>
      <c r="E98" s="14"/>
      <c r="F98" s="14"/>
      <c r="G98" s="14"/>
      <c r="H98" s="370"/>
      <c r="N98" s="299"/>
      <c r="P98" s="399"/>
    </row>
    <row r="99" spans="2:16" ht="15.75" customHeight="1" x14ac:dyDescent="0.25">
      <c r="B99" s="4" t="s">
        <v>77</v>
      </c>
      <c r="C99" s="5" t="s">
        <v>9</v>
      </c>
      <c r="D99" s="6">
        <v>3180</v>
      </c>
      <c r="E99" s="6">
        <v>1195</v>
      </c>
      <c r="F99" s="7">
        <v>220</v>
      </c>
      <c r="G99" s="8">
        <v>1226.8622850000002</v>
      </c>
      <c r="H99" s="371">
        <v>4953.5999999999995</v>
      </c>
      <c r="I99">
        <f>(D99+20)*(E99+5)</f>
        <v>3840000</v>
      </c>
      <c r="J99">
        <f>I99/1000000</f>
        <v>3.84</v>
      </c>
      <c r="K99">
        <v>1266</v>
      </c>
      <c r="L99" s="299">
        <f>J99*K99</f>
        <v>4861.4399999999996</v>
      </c>
      <c r="M99">
        <v>1290</v>
      </c>
      <c r="N99" s="299">
        <f t="shared" si="3"/>
        <v>3840000</v>
      </c>
      <c r="O99">
        <f t="shared" si="4"/>
        <v>3.84</v>
      </c>
      <c r="P99" s="399">
        <f t="shared" si="5"/>
        <v>4953.5999999999995</v>
      </c>
    </row>
    <row r="100" spans="2:16" ht="15.75" customHeight="1" x14ac:dyDescent="0.25">
      <c r="B100" s="4" t="s">
        <v>78</v>
      </c>
      <c r="C100" s="5" t="s">
        <v>9</v>
      </c>
      <c r="D100" s="6">
        <v>3180</v>
      </c>
      <c r="E100" s="6">
        <v>1195</v>
      </c>
      <c r="F100" s="7">
        <v>220</v>
      </c>
      <c r="G100" s="8">
        <v>1226.8622850000002</v>
      </c>
      <c r="H100" s="371">
        <v>5376</v>
      </c>
      <c r="I100">
        <f>(D100+20)*(E100+5)</f>
        <v>3840000</v>
      </c>
      <c r="J100">
        <f>I100/1000000</f>
        <v>3.84</v>
      </c>
      <c r="K100">
        <v>1376</v>
      </c>
      <c r="L100" s="299">
        <f>J100*K100</f>
        <v>5283.84</v>
      </c>
      <c r="M100">
        <v>1400</v>
      </c>
      <c r="N100" s="299">
        <f t="shared" si="3"/>
        <v>3840000</v>
      </c>
      <c r="O100">
        <f t="shared" si="4"/>
        <v>3.84</v>
      </c>
      <c r="P100" s="399">
        <f t="shared" si="5"/>
        <v>5376</v>
      </c>
    </row>
    <row r="101" spans="2:16" ht="15.75" customHeight="1" x14ac:dyDescent="0.25">
      <c r="B101" s="4" t="s">
        <v>79</v>
      </c>
      <c r="C101" s="5" t="s">
        <v>9</v>
      </c>
      <c r="D101" s="6">
        <v>3180</v>
      </c>
      <c r="E101" s="6">
        <v>1495</v>
      </c>
      <c r="F101" s="7">
        <v>220</v>
      </c>
      <c r="G101" s="8">
        <v>1553.1644699999999</v>
      </c>
      <c r="H101" s="371">
        <v>6192</v>
      </c>
      <c r="I101">
        <f>(D101+20)*(E101+5)</f>
        <v>4800000</v>
      </c>
      <c r="J101">
        <f>I101/1000000</f>
        <v>4.8</v>
      </c>
      <c r="K101">
        <v>1266</v>
      </c>
      <c r="L101" s="299">
        <f>J101*K101</f>
        <v>6076.8</v>
      </c>
      <c r="M101">
        <v>1290</v>
      </c>
      <c r="N101" s="299">
        <f t="shared" si="3"/>
        <v>4800000</v>
      </c>
      <c r="O101">
        <f t="shared" si="4"/>
        <v>4.8</v>
      </c>
      <c r="P101" s="399">
        <f t="shared" si="5"/>
        <v>6192</v>
      </c>
    </row>
    <row r="102" spans="2:16" ht="15.75" customHeight="1" thickBot="1" x14ac:dyDescent="0.3">
      <c r="B102" s="4" t="s">
        <v>80</v>
      </c>
      <c r="C102" s="5" t="s">
        <v>9</v>
      </c>
      <c r="D102" s="6">
        <v>3180</v>
      </c>
      <c r="E102" s="6">
        <v>1495</v>
      </c>
      <c r="F102" s="7">
        <v>220</v>
      </c>
      <c r="G102" s="8">
        <v>1553.1644699999999</v>
      </c>
      <c r="H102" s="371">
        <v>6720</v>
      </c>
      <c r="I102">
        <f>(D102+20)*(E102+5)</f>
        <v>4800000</v>
      </c>
      <c r="J102">
        <f>I102/1000000</f>
        <v>4.8</v>
      </c>
      <c r="K102">
        <v>1376</v>
      </c>
      <c r="L102" s="299">
        <f>J102*K102</f>
        <v>6604.8</v>
      </c>
      <c r="M102">
        <v>1400</v>
      </c>
      <c r="N102" s="299">
        <f t="shared" si="3"/>
        <v>4800000</v>
      </c>
      <c r="O102">
        <f t="shared" si="4"/>
        <v>4.8</v>
      </c>
      <c r="P102" s="399">
        <f t="shared" si="5"/>
        <v>6720</v>
      </c>
    </row>
    <row r="103" spans="2:16" ht="5.25" customHeight="1" thickBot="1" x14ac:dyDescent="0.3">
      <c r="B103" s="13"/>
      <c r="C103" s="14"/>
      <c r="D103" s="14"/>
      <c r="E103" s="14"/>
      <c r="F103" s="14"/>
      <c r="G103" s="14"/>
      <c r="H103" s="370"/>
      <c r="N103" s="299"/>
      <c r="P103" s="399"/>
    </row>
    <row r="104" spans="2:16" ht="15.75" customHeight="1" x14ac:dyDescent="0.25">
      <c r="B104" s="4" t="s">
        <v>81</v>
      </c>
      <c r="C104" s="5" t="s">
        <v>9</v>
      </c>
      <c r="D104" s="6">
        <v>3280</v>
      </c>
      <c r="E104" s="6">
        <v>1195</v>
      </c>
      <c r="F104" s="7">
        <v>220</v>
      </c>
      <c r="G104" s="8">
        <v>1265.4428599999999</v>
      </c>
      <c r="H104" s="371">
        <v>5108.3999999999996</v>
      </c>
      <c r="I104">
        <f>(D104+20)*(E104+5)</f>
        <v>3960000</v>
      </c>
      <c r="J104">
        <f>I104/1000000</f>
        <v>3.96</v>
      </c>
      <c r="K104">
        <v>1266</v>
      </c>
      <c r="L104" s="299">
        <f>J104*K104</f>
        <v>5013.3599999999997</v>
      </c>
      <c r="M104">
        <v>1290</v>
      </c>
      <c r="N104" s="299">
        <f t="shared" si="3"/>
        <v>3960000</v>
      </c>
      <c r="O104">
        <f t="shared" si="4"/>
        <v>3.96</v>
      </c>
      <c r="P104" s="399">
        <f t="shared" si="5"/>
        <v>5108.3999999999996</v>
      </c>
    </row>
    <row r="105" spans="2:16" ht="15.75" customHeight="1" x14ac:dyDescent="0.25">
      <c r="B105" s="4" t="s">
        <v>82</v>
      </c>
      <c r="C105" s="5" t="s">
        <v>9</v>
      </c>
      <c r="D105" s="6">
        <v>3280</v>
      </c>
      <c r="E105" s="6">
        <v>1195</v>
      </c>
      <c r="F105" s="7">
        <v>220</v>
      </c>
      <c r="G105" s="8">
        <v>1265.4428599999999</v>
      </c>
      <c r="H105" s="371">
        <v>5544</v>
      </c>
      <c r="I105">
        <f>(D105+20)*(E105+5)</f>
        <v>3960000</v>
      </c>
      <c r="J105">
        <f>I105/1000000</f>
        <v>3.96</v>
      </c>
      <c r="K105">
        <v>1376</v>
      </c>
      <c r="L105" s="299">
        <f>J105*K105</f>
        <v>5448.96</v>
      </c>
      <c r="M105">
        <v>1400</v>
      </c>
      <c r="N105" s="299">
        <f t="shared" si="3"/>
        <v>3960000</v>
      </c>
      <c r="O105">
        <f t="shared" si="4"/>
        <v>3.96</v>
      </c>
      <c r="P105" s="399">
        <f t="shared" si="5"/>
        <v>5544</v>
      </c>
    </row>
    <row r="106" spans="2:16" ht="15.75" customHeight="1" x14ac:dyDescent="0.25">
      <c r="B106" s="4" t="s">
        <v>83</v>
      </c>
      <c r="C106" s="5" t="s">
        <v>9</v>
      </c>
      <c r="D106" s="6">
        <v>3280</v>
      </c>
      <c r="E106" s="6">
        <v>1495</v>
      </c>
      <c r="F106" s="7">
        <v>220</v>
      </c>
      <c r="G106" s="8">
        <v>1602.00612</v>
      </c>
      <c r="H106" s="371">
        <v>6385.5</v>
      </c>
      <c r="I106">
        <f>(D106+20)*(E106+5)</f>
        <v>4950000</v>
      </c>
      <c r="J106">
        <f>I106/1000000</f>
        <v>4.95</v>
      </c>
      <c r="K106">
        <v>1266</v>
      </c>
      <c r="L106" s="299">
        <f>J106*K106</f>
        <v>6266.7</v>
      </c>
      <c r="M106">
        <v>1290</v>
      </c>
      <c r="N106" s="299">
        <f t="shared" si="3"/>
        <v>4950000</v>
      </c>
      <c r="O106">
        <f t="shared" si="4"/>
        <v>4.95</v>
      </c>
      <c r="P106" s="399">
        <f t="shared" si="5"/>
        <v>6385.5</v>
      </c>
    </row>
    <row r="107" spans="2:16" ht="15.75" customHeight="1" thickBot="1" x14ac:dyDescent="0.3">
      <c r="B107" s="4" t="s">
        <v>84</v>
      </c>
      <c r="C107" s="5" t="s">
        <v>9</v>
      </c>
      <c r="D107" s="6">
        <v>3280</v>
      </c>
      <c r="E107" s="6">
        <v>1495</v>
      </c>
      <c r="F107" s="7">
        <v>220</v>
      </c>
      <c r="G107" s="8">
        <v>1602.00612</v>
      </c>
      <c r="H107" s="371">
        <v>6930</v>
      </c>
      <c r="I107">
        <f>(D107+20)*(E107+5)</f>
        <v>4950000</v>
      </c>
      <c r="J107">
        <f>I107/1000000</f>
        <v>4.95</v>
      </c>
      <c r="K107">
        <v>1376</v>
      </c>
      <c r="L107" s="299">
        <f>J107*K107</f>
        <v>6811.2</v>
      </c>
      <c r="M107">
        <v>1400</v>
      </c>
      <c r="N107" s="299">
        <f t="shared" si="3"/>
        <v>4950000</v>
      </c>
      <c r="O107">
        <f t="shared" si="4"/>
        <v>4.95</v>
      </c>
      <c r="P107" s="399">
        <f t="shared" si="5"/>
        <v>6930</v>
      </c>
    </row>
    <row r="108" spans="2:16" ht="5.25" customHeight="1" thickBot="1" x14ac:dyDescent="0.3">
      <c r="B108" s="13"/>
      <c r="C108" s="14"/>
      <c r="D108" s="14"/>
      <c r="E108" s="14"/>
      <c r="F108" s="14"/>
      <c r="G108" s="14"/>
      <c r="H108" s="370"/>
      <c r="N108" s="299"/>
      <c r="P108" s="399"/>
    </row>
    <row r="109" spans="2:16" ht="15.75" customHeight="1" x14ac:dyDescent="0.25">
      <c r="B109" s="4" t="s">
        <v>85</v>
      </c>
      <c r="C109" s="5" t="s">
        <v>9</v>
      </c>
      <c r="D109" s="6">
        <v>3380</v>
      </c>
      <c r="E109" s="6">
        <v>1195</v>
      </c>
      <c r="F109" s="7">
        <v>220</v>
      </c>
      <c r="G109" s="8">
        <v>1304.0234350000001</v>
      </c>
      <c r="H109" s="371">
        <v>5263.2</v>
      </c>
      <c r="I109">
        <f>(D109+20)*(E109+5)</f>
        <v>4080000</v>
      </c>
      <c r="J109">
        <f>I109/1000000</f>
        <v>4.08</v>
      </c>
      <c r="K109">
        <v>1266</v>
      </c>
      <c r="L109" s="299">
        <f>J109*K109</f>
        <v>5165.28</v>
      </c>
      <c r="M109">
        <v>1290</v>
      </c>
      <c r="N109" s="299">
        <f t="shared" si="3"/>
        <v>4080000</v>
      </c>
      <c r="O109">
        <f t="shared" si="4"/>
        <v>4.08</v>
      </c>
      <c r="P109" s="399">
        <f t="shared" si="5"/>
        <v>5263.2</v>
      </c>
    </row>
    <row r="110" spans="2:16" ht="15.75" customHeight="1" x14ac:dyDescent="0.25">
      <c r="B110" s="4" t="s">
        <v>86</v>
      </c>
      <c r="C110" s="5" t="s">
        <v>9</v>
      </c>
      <c r="D110" s="6">
        <v>3380</v>
      </c>
      <c r="E110" s="6">
        <v>1195</v>
      </c>
      <c r="F110" s="7">
        <v>220</v>
      </c>
      <c r="G110" s="8">
        <v>1304.0234350000001</v>
      </c>
      <c r="H110" s="371">
        <v>5712</v>
      </c>
      <c r="I110">
        <f>(D110+20)*(E110+5)</f>
        <v>4080000</v>
      </c>
      <c r="J110">
        <f>I110/1000000</f>
        <v>4.08</v>
      </c>
      <c r="K110">
        <v>1376</v>
      </c>
      <c r="L110" s="299">
        <f>J110*K110</f>
        <v>5614.08</v>
      </c>
      <c r="M110">
        <v>1400</v>
      </c>
      <c r="N110" s="299">
        <f t="shared" si="3"/>
        <v>4080000</v>
      </c>
      <c r="O110">
        <f t="shared" si="4"/>
        <v>4.08</v>
      </c>
      <c r="P110" s="399">
        <f t="shared" si="5"/>
        <v>5712</v>
      </c>
    </row>
    <row r="111" spans="2:16" ht="15.75" customHeight="1" x14ac:dyDescent="0.25">
      <c r="B111" s="4" t="s">
        <v>87</v>
      </c>
      <c r="C111" s="5" t="s">
        <v>9</v>
      </c>
      <c r="D111" s="6">
        <v>3380</v>
      </c>
      <c r="E111" s="6">
        <v>1495</v>
      </c>
      <c r="F111" s="7">
        <v>220</v>
      </c>
      <c r="G111" s="8">
        <v>1650.8477699999999</v>
      </c>
      <c r="H111" s="371">
        <v>6578.9999999999991</v>
      </c>
      <c r="I111">
        <f>(D111+20)*(E111+5)</f>
        <v>5100000</v>
      </c>
      <c r="J111">
        <f>I111/1000000</f>
        <v>5.0999999999999996</v>
      </c>
      <c r="K111">
        <v>1266</v>
      </c>
      <c r="L111" s="299">
        <f>J111*K111</f>
        <v>6456.5999999999995</v>
      </c>
      <c r="M111">
        <v>1290</v>
      </c>
      <c r="N111" s="299">
        <f t="shared" si="3"/>
        <v>5100000</v>
      </c>
      <c r="O111">
        <f t="shared" si="4"/>
        <v>5.0999999999999996</v>
      </c>
      <c r="P111" s="399">
        <f t="shared" si="5"/>
        <v>6578.9999999999991</v>
      </c>
    </row>
    <row r="112" spans="2:16" ht="15.75" customHeight="1" thickBot="1" x14ac:dyDescent="0.3">
      <c r="B112" s="4" t="s">
        <v>88</v>
      </c>
      <c r="C112" s="5" t="s">
        <v>9</v>
      </c>
      <c r="D112" s="6">
        <v>3380</v>
      </c>
      <c r="E112" s="6">
        <v>1495</v>
      </c>
      <c r="F112" s="7">
        <v>220</v>
      </c>
      <c r="G112" s="8">
        <v>1650.8477699999999</v>
      </c>
      <c r="H112" s="371">
        <v>7139.9999999999991</v>
      </c>
      <c r="I112">
        <f>(D112+20)*(E112+5)</f>
        <v>5100000</v>
      </c>
      <c r="J112">
        <f>I112/1000000</f>
        <v>5.0999999999999996</v>
      </c>
      <c r="K112">
        <v>1376</v>
      </c>
      <c r="L112" s="299">
        <f>J112*K112</f>
        <v>7017.5999999999995</v>
      </c>
      <c r="M112">
        <v>1400</v>
      </c>
      <c r="N112" s="299">
        <f t="shared" si="3"/>
        <v>5100000</v>
      </c>
      <c r="O112">
        <f t="shared" si="4"/>
        <v>5.0999999999999996</v>
      </c>
      <c r="P112" s="399">
        <f t="shared" si="5"/>
        <v>7139.9999999999991</v>
      </c>
    </row>
    <row r="113" spans="2:16" ht="5.25" customHeight="1" thickBot="1" x14ac:dyDescent="0.3">
      <c r="B113" s="13"/>
      <c r="C113" s="14"/>
      <c r="D113" s="14"/>
      <c r="E113" s="14"/>
      <c r="F113" s="14"/>
      <c r="G113" s="14"/>
      <c r="H113" s="370"/>
      <c r="N113" s="299"/>
      <c r="P113" s="399"/>
    </row>
    <row r="114" spans="2:16" ht="15.75" customHeight="1" x14ac:dyDescent="0.25">
      <c r="B114" s="4" t="s">
        <v>89</v>
      </c>
      <c r="C114" s="5" t="s">
        <v>9</v>
      </c>
      <c r="D114" s="6">
        <v>3480</v>
      </c>
      <c r="E114" s="6">
        <v>1195</v>
      </c>
      <c r="F114" s="7">
        <v>220</v>
      </c>
      <c r="G114" s="8">
        <v>1342.6040099999998</v>
      </c>
      <c r="H114" s="371">
        <v>5418</v>
      </c>
      <c r="I114">
        <f>(D114+20)*(E114+5)</f>
        <v>4200000</v>
      </c>
      <c r="J114">
        <f>I114/1000000</f>
        <v>4.2</v>
      </c>
      <c r="K114">
        <v>1266</v>
      </c>
      <c r="L114" s="299">
        <f>J114*K114</f>
        <v>5317.2</v>
      </c>
      <c r="M114">
        <v>1290</v>
      </c>
      <c r="N114" s="299">
        <f t="shared" si="3"/>
        <v>4200000</v>
      </c>
      <c r="O114">
        <f t="shared" si="4"/>
        <v>4.2</v>
      </c>
      <c r="P114" s="399">
        <f t="shared" si="5"/>
        <v>5418</v>
      </c>
    </row>
    <row r="115" spans="2:16" ht="15.75" customHeight="1" x14ac:dyDescent="0.25">
      <c r="B115" s="4" t="s">
        <v>90</v>
      </c>
      <c r="C115" s="5" t="s">
        <v>9</v>
      </c>
      <c r="D115" s="6">
        <v>3480</v>
      </c>
      <c r="E115" s="6">
        <v>1195</v>
      </c>
      <c r="F115" s="7">
        <v>220</v>
      </c>
      <c r="G115" s="8">
        <v>1342.6040099999998</v>
      </c>
      <c r="H115" s="371">
        <v>5880</v>
      </c>
      <c r="I115">
        <f>(D115+20)*(E115+5)</f>
        <v>4200000</v>
      </c>
      <c r="J115">
        <f>I115/1000000</f>
        <v>4.2</v>
      </c>
      <c r="K115">
        <v>1376</v>
      </c>
      <c r="L115" s="299">
        <f>J115*K115</f>
        <v>5779.2</v>
      </c>
      <c r="M115">
        <v>1400</v>
      </c>
      <c r="N115" s="299">
        <f t="shared" si="3"/>
        <v>4200000</v>
      </c>
      <c r="O115">
        <f t="shared" si="4"/>
        <v>4.2</v>
      </c>
      <c r="P115" s="399">
        <f t="shared" si="5"/>
        <v>5880</v>
      </c>
    </row>
    <row r="116" spans="2:16" ht="15.75" customHeight="1" x14ac:dyDescent="0.25">
      <c r="B116" s="4" t="s">
        <v>91</v>
      </c>
      <c r="C116" s="5" t="s">
        <v>9</v>
      </c>
      <c r="D116" s="6">
        <v>3480</v>
      </c>
      <c r="E116" s="6">
        <v>1495</v>
      </c>
      <c r="F116" s="7">
        <v>220</v>
      </c>
      <c r="G116" s="8">
        <v>1699.6894200000002</v>
      </c>
      <c r="H116" s="371">
        <v>6772.5</v>
      </c>
      <c r="I116">
        <f>(D116+20)*(E116+5)</f>
        <v>5250000</v>
      </c>
      <c r="J116">
        <f>I116/1000000</f>
        <v>5.25</v>
      </c>
      <c r="K116">
        <v>1266</v>
      </c>
      <c r="L116" s="299">
        <f>J116*K116</f>
        <v>6646.5</v>
      </c>
      <c r="M116">
        <v>1290</v>
      </c>
      <c r="N116" s="299">
        <f t="shared" si="3"/>
        <v>5250000</v>
      </c>
      <c r="O116">
        <f t="shared" si="4"/>
        <v>5.25</v>
      </c>
      <c r="P116" s="399">
        <f t="shared" si="5"/>
        <v>6772.5</v>
      </c>
    </row>
    <row r="117" spans="2:16" ht="15.75" customHeight="1" thickBot="1" x14ac:dyDescent="0.3">
      <c r="B117" s="4" t="s">
        <v>92</v>
      </c>
      <c r="C117" s="5" t="s">
        <v>9</v>
      </c>
      <c r="D117" s="6">
        <v>3480</v>
      </c>
      <c r="E117" s="6">
        <v>1495</v>
      </c>
      <c r="F117" s="7">
        <v>220</v>
      </c>
      <c r="G117" s="8">
        <v>1699.6894200000002</v>
      </c>
      <c r="H117" s="371">
        <v>7350</v>
      </c>
      <c r="I117">
        <f>(D117+20)*(E117+5)</f>
        <v>5250000</v>
      </c>
      <c r="J117">
        <f>I117/1000000</f>
        <v>5.25</v>
      </c>
      <c r="K117">
        <v>1376</v>
      </c>
      <c r="L117" s="299">
        <f>J117*K117</f>
        <v>7224</v>
      </c>
      <c r="M117">
        <v>1400</v>
      </c>
      <c r="N117" s="299">
        <f t="shared" si="3"/>
        <v>5250000</v>
      </c>
      <c r="O117">
        <f t="shared" si="4"/>
        <v>5.25</v>
      </c>
      <c r="P117" s="399">
        <f t="shared" si="5"/>
        <v>7350</v>
      </c>
    </row>
    <row r="118" spans="2:16" ht="5.25" customHeight="1" thickBot="1" x14ac:dyDescent="0.3">
      <c r="B118" s="13"/>
      <c r="C118" s="14"/>
      <c r="D118" s="14"/>
      <c r="E118" s="14"/>
      <c r="F118" s="14"/>
      <c r="G118" s="14"/>
      <c r="H118" s="370"/>
      <c r="N118" s="299"/>
      <c r="P118" s="399"/>
    </row>
    <row r="119" spans="2:16" ht="15.75" customHeight="1" x14ac:dyDescent="0.25">
      <c r="B119" s="4" t="s">
        <v>93</v>
      </c>
      <c r="C119" s="5" t="s">
        <v>9</v>
      </c>
      <c r="D119" s="6">
        <v>3580</v>
      </c>
      <c r="E119" s="6">
        <v>1195</v>
      </c>
      <c r="F119" s="7">
        <v>220</v>
      </c>
      <c r="G119" s="8">
        <v>1381.1845850000002</v>
      </c>
      <c r="H119" s="371">
        <v>5572.8</v>
      </c>
      <c r="I119">
        <f>(D119+20)*(E119+5)</f>
        <v>4320000</v>
      </c>
      <c r="J119">
        <f>I119/1000000</f>
        <v>4.32</v>
      </c>
      <c r="K119">
        <v>1266</v>
      </c>
      <c r="L119" s="299">
        <f>J119*K119</f>
        <v>5469.1200000000008</v>
      </c>
      <c r="M119">
        <v>1290</v>
      </c>
      <c r="N119" s="299">
        <f t="shared" si="3"/>
        <v>4320000</v>
      </c>
      <c r="O119">
        <f t="shared" si="4"/>
        <v>4.32</v>
      </c>
      <c r="P119" s="399">
        <f t="shared" si="5"/>
        <v>5572.8</v>
      </c>
    </row>
    <row r="120" spans="2:16" ht="15.75" customHeight="1" x14ac:dyDescent="0.25">
      <c r="B120" s="4" t="s">
        <v>94</v>
      </c>
      <c r="C120" s="5" t="s">
        <v>9</v>
      </c>
      <c r="D120" s="6">
        <v>3580</v>
      </c>
      <c r="E120" s="6">
        <v>1195</v>
      </c>
      <c r="F120" s="7">
        <v>220</v>
      </c>
      <c r="G120" s="8">
        <v>1381.1845850000002</v>
      </c>
      <c r="H120" s="371">
        <v>6048</v>
      </c>
      <c r="I120">
        <f>(D120+20)*(E120+5)</f>
        <v>4320000</v>
      </c>
      <c r="J120">
        <f>I120/1000000</f>
        <v>4.32</v>
      </c>
      <c r="K120">
        <v>1376</v>
      </c>
      <c r="L120" s="299">
        <f>J120*K120</f>
        <v>5944.3200000000006</v>
      </c>
      <c r="M120">
        <v>1400</v>
      </c>
      <c r="N120" s="299">
        <f t="shared" si="3"/>
        <v>4320000</v>
      </c>
      <c r="O120">
        <f t="shared" si="4"/>
        <v>4.32</v>
      </c>
      <c r="P120" s="399">
        <f t="shared" si="5"/>
        <v>6048</v>
      </c>
    </row>
    <row r="121" spans="2:16" ht="15.75" customHeight="1" x14ac:dyDescent="0.25">
      <c r="B121" s="4" t="s">
        <v>95</v>
      </c>
      <c r="C121" s="5" t="s">
        <v>9</v>
      </c>
      <c r="D121" s="6">
        <v>3580</v>
      </c>
      <c r="E121" s="6">
        <v>1495</v>
      </c>
      <c r="F121" s="7">
        <v>220</v>
      </c>
      <c r="G121" s="8">
        <v>1748.5310699999998</v>
      </c>
      <c r="H121" s="371">
        <v>6966.0000000000009</v>
      </c>
      <c r="I121">
        <f>(D121+20)*(E121+5)</f>
        <v>5400000</v>
      </c>
      <c r="J121">
        <f>I121/1000000</f>
        <v>5.4</v>
      </c>
      <c r="K121">
        <v>1266</v>
      </c>
      <c r="L121" s="299">
        <f>J121*K121</f>
        <v>6836.4000000000005</v>
      </c>
      <c r="M121">
        <v>1290</v>
      </c>
      <c r="N121" s="299">
        <f t="shared" si="3"/>
        <v>5400000</v>
      </c>
      <c r="O121">
        <f t="shared" si="4"/>
        <v>5.4</v>
      </c>
      <c r="P121" s="399">
        <f t="shared" si="5"/>
        <v>6966.0000000000009</v>
      </c>
    </row>
    <row r="122" spans="2:16" ht="15.75" customHeight="1" thickBot="1" x14ac:dyDescent="0.3">
      <c r="B122" s="4" t="s">
        <v>96</v>
      </c>
      <c r="C122" s="5" t="s">
        <v>9</v>
      </c>
      <c r="D122" s="6">
        <v>3580</v>
      </c>
      <c r="E122" s="6">
        <v>1495</v>
      </c>
      <c r="F122" s="7">
        <v>220</v>
      </c>
      <c r="G122" s="8">
        <v>1748.5310699999998</v>
      </c>
      <c r="H122" s="371">
        <v>7560.0000000000009</v>
      </c>
      <c r="I122">
        <f>(D122+20)*(E122+5)</f>
        <v>5400000</v>
      </c>
      <c r="J122">
        <f>I122/1000000</f>
        <v>5.4</v>
      </c>
      <c r="K122">
        <v>1376</v>
      </c>
      <c r="L122" s="299">
        <f>J122*K122</f>
        <v>7430.4000000000005</v>
      </c>
      <c r="M122">
        <v>1400</v>
      </c>
      <c r="N122" s="299">
        <f t="shared" si="3"/>
        <v>5400000</v>
      </c>
      <c r="O122">
        <f t="shared" si="4"/>
        <v>5.4</v>
      </c>
      <c r="P122" s="399">
        <f t="shared" si="5"/>
        <v>7560.0000000000009</v>
      </c>
    </row>
    <row r="123" spans="2:16" ht="5.25" customHeight="1" thickBot="1" x14ac:dyDescent="0.3">
      <c r="B123" s="13"/>
      <c r="C123" s="14"/>
      <c r="D123" s="14"/>
      <c r="E123" s="14"/>
      <c r="F123" s="14"/>
      <c r="G123" s="14"/>
      <c r="H123" s="370"/>
      <c r="N123" s="299"/>
      <c r="P123" s="399"/>
    </row>
    <row r="124" spans="2:16" ht="15.75" customHeight="1" x14ac:dyDescent="0.25">
      <c r="B124" s="4" t="s">
        <v>97</v>
      </c>
      <c r="C124" s="5" t="s">
        <v>9</v>
      </c>
      <c r="D124" s="6">
        <v>3680</v>
      </c>
      <c r="E124" s="6">
        <v>1195</v>
      </c>
      <c r="F124" s="7">
        <v>220</v>
      </c>
      <c r="G124" s="8">
        <v>1419.7651599999999</v>
      </c>
      <c r="H124" s="371">
        <v>5727.6</v>
      </c>
      <c r="I124">
        <f>(D124+20)*(E124+5)</f>
        <v>4440000</v>
      </c>
      <c r="J124">
        <f>I124/1000000</f>
        <v>4.4400000000000004</v>
      </c>
      <c r="K124">
        <v>1266</v>
      </c>
      <c r="L124" s="299">
        <f>J124*K124</f>
        <v>5621.0400000000009</v>
      </c>
      <c r="M124">
        <v>1290</v>
      </c>
      <c r="N124" s="299">
        <f t="shared" si="3"/>
        <v>4440000</v>
      </c>
      <c r="O124">
        <f t="shared" si="4"/>
        <v>4.4400000000000004</v>
      </c>
      <c r="P124" s="399">
        <f t="shared" si="5"/>
        <v>5727.6</v>
      </c>
    </row>
    <row r="125" spans="2:16" ht="15.75" customHeight="1" x14ac:dyDescent="0.25">
      <c r="B125" s="4" t="s">
        <v>98</v>
      </c>
      <c r="C125" s="5" t="s">
        <v>9</v>
      </c>
      <c r="D125" s="6">
        <v>3680</v>
      </c>
      <c r="E125" s="6">
        <v>1195</v>
      </c>
      <c r="F125" s="7">
        <v>220</v>
      </c>
      <c r="G125" s="8">
        <v>1419.7651599999999</v>
      </c>
      <c r="H125" s="371">
        <v>6216.0000000000009</v>
      </c>
      <c r="I125">
        <f>(D125+20)*(E125+5)</f>
        <v>4440000</v>
      </c>
      <c r="J125">
        <f>I125/1000000</f>
        <v>4.4400000000000004</v>
      </c>
      <c r="K125">
        <v>1376</v>
      </c>
      <c r="L125" s="299">
        <f>J125*K125</f>
        <v>6109.4400000000005</v>
      </c>
      <c r="M125">
        <v>1400</v>
      </c>
      <c r="N125" s="299">
        <f t="shared" si="3"/>
        <v>4440000</v>
      </c>
      <c r="O125">
        <f t="shared" si="4"/>
        <v>4.4400000000000004</v>
      </c>
      <c r="P125" s="399">
        <f t="shared" si="5"/>
        <v>6216.0000000000009</v>
      </c>
    </row>
    <row r="126" spans="2:16" ht="15.75" customHeight="1" x14ac:dyDescent="0.25">
      <c r="B126" s="4" t="s">
        <v>99</v>
      </c>
      <c r="C126" s="5" t="s">
        <v>9</v>
      </c>
      <c r="D126" s="6">
        <v>3680</v>
      </c>
      <c r="E126" s="6">
        <v>1495</v>
      </c>
      <c r="F126" s="7">
        <v>220</v>
      </c>
      <c r="G126" s="8">
        <v>1797.3727200000001</v>
      </c>
      <c r="H126" s="371">
        <v>7159.5</v>
      </c>
      <c r="I126">
        <f>(D126+20)*(E126+5)</f>
        <v>5550000</v>
      </c>
      <c r="J126">
        <f>I126/1000000</f>
        <v>5.55</v>
      </c>
      <c r="K126">
        <v>1266</v>
      </c>
      <c r="L126" s="299">
        <f>J126*K126</f>
        <v>7026.3</v>
      </c>
      <c r="M126">
        <v>1290</v>
      </c>
      <c r="N126" s="299">
        <f t="shared" si="3"/>
        <v>5550000</v>
      </c>
      <c r="O126">
        <f t="shared" si="4"/>
        <v>5.55</v>
      </c>
      <c r="P126" s="399">
        <f t="shared" si="5"/>
        <v>7159.5</v>
      </c>
    </row>
    <row r="127" spans="2:16" ht="15.75" customHeight="1" thickBot="1" x14ac:dyDescent="0.3">
      <c r="B127" s="4" t="s">
        <v>100</v>
      </c>
      <c r="C127" s="5" t="s">
        <v>9</v>
      </c>
      <c r="D127" s="6">
        <v>3680</v>
      </c>
      <c r="E127" s="6">
        <v>1495</v>
      </c>
      <c r="F127" s="7">
        <v>220</v>
      </c>
      <c r="G127" s="8">
        <v>1797.3727200000001</v>
      </c>
      <c r="H127" s="371">
        <v>7770</v>
      </c>
      <c r="I127">
        <f>(D127+20)*(E127+5)</f>
        <v>5550000</v>
      </c>
      <c r="J127">
        <f>I127/1000000</f>
        <v>5.55</v>
      </c>
      <c r="K127">
        <v>1376</v>
      </c>
      <c r="L127" s="299">
        <f>J127*K127</f>
        <v>7636.8</v>
      </c>
      <c r="M127">
        <v>1400</v>
      </c>
      <c r="N127" s="299">
        <f t="shared" si="3"/>
        <v>5550000</v>
      </c>
      <c r="O127">
        <f t="shared" si="4"/>
        <v>5.55</v>
      </c>
      <c r="P127" s="399">
        <f t="shared" si="5"/>
        <v>7770</v>
      </c>
    </row>
    <row r="128" spans="2:16" ht="5.25" customHeight="1" thickBot="1" x14ac:dyDescent="0.3">
      <c r="B128" s="13"/>
      <c r="C128" s="14"/>
      <c r="D128" s="14"/>
      <c r="E128" s="14"/>
      <c r="F128" s="14"/>
      <c r="G128" s="14"/>
      <c r="H128" s="370"/>
      <c r="N128" s="299"/>
      <c r="P128" s="399"/>
    </row>
    <row r="129" spans="2:16" ht="15.75" customHeight="1" x14ac:dyDescent="0.25">
      <c r="B129" s="4" t="s">
        <v>101</v>
      </c>
      <c r="C129" s="5" t="s">
        <v>9</v>
      </c>
      <c r="D129" s="6">
        <v>3780</v>
      </c>
      <c r="E129" s="6">
        <v>1195</v>
      </c>
      <c r="F129" s="7">
        <v>220</v>
      </c>
      <c r="G129" s="8">
        <v>1458.3457350000001</v>
      </c>
      <c r="H129" s="371">
        <v>5882.4</v>
      </c>
      <c r="I129">
        <f>(D129+20)*(E129+5)</f>
        <v>4560000</v>
      </c>
      <c r="J129">
        <f>I129/1000000</f>
        <v>4.5599999999999996</v>
      </c>
      <c r="K129">
        <v>1266</v>
      </c>
      <c r="L129" s="299">
        <f>J129*K129</f>
        <v>5772.9599999999991</v>
      </c>
      <c r="M129">
        <v>1290</v>
      </c>
      <c r="N129" s="299">
        <f t="shared" si="3"/>
        <v>4560000</v>
      </c>
      <c r="O129">
        <f t="shared" si="4"/>
        <v>4.5599999999999996</v>
      </c>
      <c r="P129" s="399">
        <f t="shared" si="5"/>
        <v>5882.4</v>
      </c>
    </row>
    <row r="130" spans="2:16" ht="15.75" customHeight="1" x14ac:dyDescent="0.25">
      <c r="B130" s="4" t="s">
        <v>102</v>
      </c>
      <c r="C130" s="5" t="s">
        <v>9</v>
      </c>
      <c r="D130" s="6">
        <v>3780</v>
      </c>
      <c r="E130" s="6">
        <v>1195</v>
      </c>
      <c r="F130" s="7">
        <v>220</v>
      </c>
      <c r="G130" s="8">
        <v>1458.3457350000001</v>
      </c>
      <c r="H130" s="371">
        <v>6383.9999999999991</v>
      </c>
      <c r="I130">
        <f>(D130+20)*(E130+5)</f>
        <v>4560000</v>
      </c>
      <c r="J130">
        <f>I130/1000000</f>
        <v>4.5599999999999996</v>
      </c>
      <c r="K130">
        <v>1376</v>
      </c>
      <c r="L130" s="299">
        <f>J130*K130</f>
        <v>6274.5599999999995</v>
      </c>
      <c r="M130">
        <v>1400</v>
      </c>
      <c r="N130" s="299">
        <f t="shared" si="3"/>
        <v>4560000</v>
      </c>
      <c r="O130">
        <f t="shared" si="4"/>
        <v>4.5599999999999996</v>
      </c>
      <c r="P130" s="399">
        <f t="shared" si="5"/>
        <v>6383.9999999999991</v>
      </c>
    </row>
    <row r="131" spans="2:16" ht="15.75" customHeight="1" x14ac:dyDescent="0.25">
      <c r="B131" s="4" t="s">
        <v>103</v>
      </c>
      <c r="C131" s="5" t="s">
        <v>9</v>
      </c>
      <c r="D131" s="6">
        <v>3780</v>
      </c>
      <c r="E131" s="6">
        <v>1495</v>
      </c>
      <c r="F131" s="7">
        <v>220</v>
      </c>
      <c r="G131" s="8">
        <v>1846.2143700000004</v>
      </c>
      <c r="H131" s="371">
        <v>7353</v>
      </c>
      <c r="I131">
        <f>(D131+20)*(E131+5)</f>
        <v>5700000</v>
      </c>
      <c r="J131">
        <f>I131/1000000</f>
        <v>5.7</v>
      </c>
      <c r="K131">
        <v>1266</v>
      </c>
      <c r="L131" s="299">
        <f>J131*K131</f>
        <v>7216.2</v>
      </c>
      <c r="M131">
        <v>1290</v>
      </c>
      <c r="N131" s="299">
        <f t="shared" si="3"/>
        <v>5700000</v>
      </c>
      <c r="O131">
        <f t="shared" si="4"/>
        <v>5.7</v>
      </c>
      <c r="P131" s="399">
        <f t="shared" si="5"/>
        <v>7353</v>
      </c>
    </row>
    <row r="132" spans="2:16" ht="15.75" customHeight="1" thickBot="1" x14ac:dyDescent="0.3">
      <c r="B132" s="4" t="s">
        <v>104</v>
      </c>
      <c r="C132" s="5" t="s">
        <v>9</v>
      </c>
      <c r="D132" s="6">
        <v>3780</v>
      </c>
      <c r="E132" s="6">
        <v>1495</v>
      </c>
      <c r="F132" s="7">
        <v>220</v>
      </c>
      <c r="G132" s="8">
        <v>1846.2143700000004</v>
      </c>
      <c r="H132" s="371">
        <v>7980</v>
      </c>
      <c r="I132">
        <f>(D132+20)*(E132+5)</f>
        <v>5700000</v>
      </c>
      <c r="J132">
        <f>I132/1000000</f>
        <v>5.7</v>
      </c>
      <c r="K132">
        <v>1376</v>
      </c>
      <c r="L132" s="299">
        <f>J132*K132</f>
        <v>7843.2</v>
      </c>
      <c r="M132">
        <v>1400</v>
      </c>
      <c r="N132" s="299">
        <f t="shared" si="3"/>
        <v>5700000</v>
      </c>
      <c r="O132">
        <f t="shared" si="4"/>
        <v>5.7</v>
      </c>
      <c r="P132" s="399">
        <f t="shared" si="5"/>
        <v>7980</v>
      </c>
    </row>
    <row r="133" spans="2:16" ht="5.25" customHeight="1" thickBot="1" x14ac:dyDescent="0.3">
      <c r="B133" s="13"/>
      <c r="C133" s="14"/>
      <c r="D133" s="14"/>
      <c r="E133" s="14"/>
      <c r="F133" s="14"/>
      <c r="G133" s="14"/>
      <c r="H133" s="370"/>
      <c r="N133" s="299"/>
      <c r="P133" s="399"/>
    </row>
    <row r="134" spans="2:16" ht="15.75" customHeight="1" x14ac:dyDescent="0.25">
      <c r="B134" s="4" t="s">
        <v>105</v>
      </c>
      <c r="C134" s="5" t="s">
        <v>9</v>
      </c>
      <c r="D134" s="6">
        <v>3880</v>
      </c>
      <c r="E134" s="6">
        <v>1195</v>
      </c>
      <c r="F134" s="7">
        <v>220</v>
      </c>
      <c r="G134" s="8">
        <v>1496.9263100000003</v>
      </c>
      <c r="H134" s="371">
        <v>6037.2</v>
      </c>
      <c r="I134">
        <f>(D134+20)*(E134+5)</f>
        <v>4680000</v>
      </c>
      <c r="J134">
        <f>I134/1000000</f>
        <v>4.68</v>
      </c>
      <c r="K134">
        <v>1266</v>
      </c>
      <c r="L134" s="299">
        <f>J134*K134</f>
        <v>5924.8799999999992</v>
      </c>
      <c r="M134">
        <v>1290</v>
      </c>
      <c r="N134" s="299">
        <f t="shared" si="3"/>
        <v>4680000</v>
      </c>
      <c r="O134">
        <f t="shared" si="4"/>
        <v>4.68</v>
      </c>
      <c r="P134" s="399">
        <f t="shared" si="5"/>
        <v>6037.2</v>
      </c>
    </row>
    <row r="135" spans="2:16" ht="15.75" customHeight="1" x14ac:dyDescent="0.25">
      <c r="B135" s="4" t="s">
        <v>106</v>
      </c>
      <c r="C135" s="5" t="s">
        <v>9</v>
      </c>
      <c r="D135" s="6">
        <v>3880</v>
      </c>
      <c r="E135" s="6">
        <v>1195</v>
      </c>
      <c r="F135" s="7">
        <v>220</v>
      </c>
      <c r="G135" s="8">
        <v>1496.9263100000003</v>
      </c>
      <c r="H135" s="371">
        <v>6552</v>
      </c>
      <c r="I135">
        <f>(D135+20)*(E135+5)</f>
        <v>4680000</v>
      </c>
      <c r="J135">
        <f>I135/1000000</f>
        <v>4.68</v>
      </c>
      <c r="K135">
        <v>1376</v>
      </c>
      <c r="L135" s="299">
        <f>J135*K135</f>
        <v>6439.6799999999994</v>
      </c>
      <c r="M135">
        <v>1400</v>
      </c>
      <c r="N135" s="299">
        <f t="shared" si="3"/>
        <v>4680000</v>
      </c>
      <c r="O135">
        <f t="shared" si="4"/>
        <v>4.68</v>
      </c>
      <c r="P135" s="399">
        <f t="shared" si="5"/>
        <v>6552</v>
      </c>
    </row>
    <row r="136" spans="2:16" ht="15.75" customHeight="1" x14ac:dyDescent="0.25">
      <c r="B136" s="4" t="s">
        <v>107</v>
      </c>
      <c r="C136" s="5" t="s">
        <v>9</v>
      </c>
      <c r="D136" s="6">
        <v>3880</v>
      </c>
      <c r="E136" s="6">
        <v>1495</v>
      </c>
      <c r="F136" s="7">
        <v>220</v>
      </c>
      <c r="G136" s="8">
        <v>1895.05602</v>
      </c>
      <c r="H136" s="371">
        <v>7546.4999999999991</v>
      </c>
      <c r="I136">
        <f>(D136+20)*(E136+5)</f>
        <v>5850000</v>
      </c>
      <c r="J136">
        <f>I136/1000000</f>
        <v>5.85</v>
      </c>
      <c r="K136">
        <v>1266</v>
      </c>
      <c r="L136" s="299">
        <f>J136*K136</f>
        <v>7406.0999999999995</v>
      </c>
      <c r="M136">
        <v>1290</v>
      </c>
      <c r="N136" s="299">
        <f t="shared" si="3"/>
        <v>5850000</v>
      </c>
      <c r="O136">
        <f t="shared" si="4"/>
        <v>5.85</v>
      </c>
      <c r="P136" s="399">
        <f t="shared" si="5"/>
        <v>7546.4999999999991</v>
      </c>
    </row>
    <row r="137" spans="2:16" ht="15.75" customHeight="1" thickBot="1" x14ac:dyDescent="0.3">
      <c r="B137" s="4" t="s">
        <v>108</v>
      </c>
      <c r="C137" s="5" t="s">
        <v>9</v>
      </c>
      <c r="D137" s="6">
        <v>3880</v>
      </c>
      <c r="E137" s="6">
        <v>1495</v>
      </c>
      <c r="F137" s="7">
        <v>220</v>
      </c>
      <c r="G137" s="8">
        <v>1895.05602</v>
      </c>
      <c r="H137" s="371">
        <v>8189.9999999999991</v>
      </c>
      <c r="I137">
        <f>(D137+20)*(E137+5)</f>
        <v>5850000</v>
      </c>
      <c r="J137">
        <f>I137/1000000</f>
        <v>5.85</v>
      </c>
      <c r="K137">
        <v>1376</v>
      </c>
      <c r="L137" s="299">
        <f>J137*K137</f>
        <v>8049.5999999999995</v>
      </c>
      <c r="M137">
        <v>1400</v>
      </c>
      <c r="N137" s="299">
        <f t="shared" si="3"/>
        <v>5850000</v>
      </c>
      <c r="O137">
        <f t="shared" si="4"/>
        <v>5.85</v>
      </c>
      <c r="P137" s="399">
        <f t="shared" si="5"/>
        <v>8189.9999999999991</v>
      </c>
    </row>
    <row r="138" spans="2:16" ht="5.25" customHeight="1" thickBot="1" x14ac:dyDescent="0.3">
      <c r="B138" s="13"/>
      <c r="C138" s="14"/>
      <c r="D138" s="14"/>
      <c r="E138" s="14"/>
      <c r="F138" s="14"/>
      <c r="G138" s="14"/>
      <c r="H138" s="370"/>
      <c r="N138" s="299"/>
      <c r="P138" s="399"/>
    </row>
    <row r="139" spans="2:16" ht="15.75" customHeight="1" x14ac:dyDescent="0.25">
      <c r="B139" s="4" t="s">
        <v>109</v>
      </c>
      <c r="C139" s="5" t="s">
        <v>9</v>
      </c>
      <c r="D139" s="6">
        <v>3980</v>
      </c>
      <c r="E139" s="6">
        <v>1195</v>
      </c>
      <c r="F139" s="7">
        <v>220</v>
      </c>
      <c r="G139" s="8">
        <v>1535.506885</v>
      </c>
      <c r="H139" s="371">
        <v>6192</v>
      </c>
      <c r="I139">
        <f>(D139+20)*(E139+5)</f>
        <v>4800000</v>
      </c>
      <c r="J139">
        <f>I139/1000000</f>
        <v>4.8</v>
      </c>
      <c r="K139">
        <v>1266</v>
      </c>
      <c r="L139" s="299">
        <f>J139*K139</f>
        <v>6076.8</v>
      </c>
      <c r="M139">
        <v>1290</v>
      </c>
      <c r="N139" s="299">
        <f t="shared" si="3"/>
        <v>4800000</v>
      </c>
      <c r="O139">
        <f t="shared" si="4"/>
        <v>4.8</v>
      </c>
      <c r="P139" s="399">
        <f t="shared" si="5"/>
        <v>6192</v>
      </c>
    </row>
    <row r="140" spans="2:16" ht="15.75" customHeight="1" x14ac:dyDescent="0.25">
      <c r="B140" s="4" t="s">
        <v>110</v>
      </c>
      <c r="C140" s="5" t="s">
        <v>9</v>
      </c>
      <c r="D140" s="6">
        <v>3980</v>
      </c>
      <c r="E140" s="6">
        <v>1195</v>
      </c>
      <c r="F140" s="7">
        <v>220</v>
      </c>
      <c r="G140" s="8">
        <v>1535.506885</v>
      </c>
      <c r="H140" s="371">
        <v>6720</v>
      </c>
      <c r="I140">
        <f>(D140+20)*(E140+5)</f>
        <v>4800000</v>
      </c>
      <c r="J140">
        <f>I140/1000000</f>
        <v>4.8</v>
      </c>
      <c r="K140">
        <v>1376</v>
      </c>
      <c r="L140" s="299">
        <f>J140*K140</f>
        <v>6604.8</v>
      </c>
      <c r="M140">
        <v>1400</v>
      </c>
      <c r="N140" s="299">
        <f t="shared" si="3"/>
        <v>4800000</v>
      </c>
      <c r="O140">
        <f t="shared" si="4"/>
        <v>4.8</v>
      </c>
      <c r="P140" s="399">
        <f t="shared" si="5"/>
        <v>6720</v>
      </c>
    </row>
    <row r="141" spans="2:16" ht="15.75" customHeight="1" x14ac:dyDescent="0.25">
      <c r="B141" s="4" t="s">
        <v>111</v>
      </c>
      <c r="C141" s="5" t="s">
        <v>9</v>
      </c>
      <c r="D141" s="6">
        <v>3980</v>
      </c>
      <c r="E141" s="6">
        <v>1495</v>
      </c>
      <c r="F141" s="7">
        <v>220</v>
      </c>
      <c r="G141" s="8">
        <v>1943.8976700000003</v>
      </c>
      <c r="H141" s="371">
        <v>7740</v>
      </c>
      <c r="I141">
        <f>(D141+20)*(E141+5)</f>
        <v>6000000</v>
      </c>
      <c r="J141">
        <f>I141/1000000</f>
        <v>6</v>
      </c>
      <c r="K141">
        <v>1266</v>
      </c>
      <c r="L141" s="299">
        <f>J141*K141</f>
        <v>7596</v>
      </c>
      <c r="M141">
        <v>1290</v>
      </c>
      <c r="N141" s="299">
        <f t="shared" si="3"/>
        <v>6000000</v>
      </c>
      <c r="O141">
        <f t="shared" si="4"/>
        <v>6</v>
      </c>
      <c r="P141" s="399">
        <f t="shared" si="5"/>
        <v>7740</v>
      </c>
    </row>
    <row r="142" spans="2:16" ht="15.75" customHeight="1" thickBot="1" x14ac:dyDescent="0.3">
      <c r="B142" s="4" t="s">
        <v>112</v>
      </c>
      <c r="C142" s="5" t="s">
        <v>9</v>
      </c>
      <c r="D142" s="6">
        <v>3980</v>
      </c>
      <c r="E142" s="6">
        <v>1495</v>
      </c>
      <c r="F142" s="7">
        <v>220</v>
      </c>
      <c r="G142" s="8">
        <v>1943.8976700000003</v>
      </c>
      <c r="H142" s="371">
        <v>8400</v>
      </c>
      <c r="I142">
        <f>(D142+20)*(E142+5)</f>
        <v>6000000</v>
      </c>
      <c r="J142">
        <f>I142/1000000</f>
        <v>6</v>
      </c>
      <c r="K142">
        <v>1376</v>
      </c>
      <c r="L142" s="299">
        <f>J142*K142</f>
        <v>8256</v>
      </c>
      <c r="M142">
        <v>1400</v>
      </c>
      <c r="N142" s="299">
        <f t="shared" si="3"/>
        <v>6000000</v>
      </c>
      <c r="O142">
        <f t="shared" si="4"/>
        <v>6</v>
      </c>
      <c r="P142" s="399">
        <f t="shared" si="5"/>
        <v>8400</v>
      </c>
    </row>
    <row r="143" spans="2:16" ht="5.25" customHeight="1" thickBot="1" x14ac:dyDescent="0.3">
      <c r="B143" s="13"/>
      <c r="C143" s="14"/>
      <c r="D143" s="14"/>
      <c r="E143" s="14"/>
      <c r="F143" s="14"/>
      <c r="G143" s="14"/>
      <c r="H143" s="370"/>
      <c r="N143" s="299"/>
      <c r="P143" s="399"/>
    </row>
    <row r="144" spans="2:16" ht="15.75" customHeight="1" x14ac:dyDescent="0.25">
      <c r="B144" s="4" t="s">
        <v>113</v>
      </c>
      <c r="C144" s="5" t="s">
        <v>9</v>
      </c>
      <c r="D144" s="6">
        <v>4080</v>
      </c>
      <c r="E144" s="6">
        <v>1195</v>
      </c>
      <c r="F144" s="7">
        <v>220</v>
      </c>
      <c r="G144" s="8">
        <v>1574.08746</v>
      </c>
      <c r="H144" s="371">
        <v>6346.8</v>
      </c>
      <c r="I144">
        <f>(D144+20)*(E144+5)</f>
        <v>4920000</v>
      </c>
      <c r="J144">
        <f>I144/1000000</f>
        <v>4.92</v>
      </c>
      <c r="K144">
        <v>1266</v>
      </c>
      <c r="L144" s="299">
        <f>J144*K144</f>
        <v>6228.72</v>
      </c>
      <c r="M144">
        <v>1290</v>
      </c>
      <c r="N144" s="299">
        <f t="shared" ref="N144:N206" si="6">(D144+20)*(E144+5)</f>
        <v>4920000</v>
      </c>
      <c r="O144">
        <f t="shared" ref="O144:O206" si="7">N144/1000000</f>
        <v>4.92</v>
      </c>
      <c r="P144" s="399">
        <f t="shared" ref="P144:P206" si="8">M144*O144</f>
        <v>6346.8</v>
      </c>
    </row>
    <row r="145" spans="2:16" ht="15.75" customHeight="1" x14ac:dyDescent="0.25">
      <c r="B145" s="4" t="s">
        <v>114</v>
      </c>
      <c r="C145" s="5" t="s">
        <v>9</v>
      </c>
      <c r="D145" s="6">
        <v>4080</v>
      </c>
      <c r="E145" s="6">
        <v>1195</v>
      </c>
      <c r="F145" s="7">
        <v>220</v>
      </c>
      <c r="G145" s="8">
        <v>1574.08746</v>
      </c>
      <c r="H145" s="371">
        <v>6888</v>
      </c>
      <c r="I145">
        <f>(D145+20)*(E145+5)</f>
        <v>4920000</v>
      </c>
      <c r="J145">
        <f>I145/1000000</f>
        <v>4.92</v>
      </c>
      <c r="K145">
        <v>1376</v>
      </c>
      <c r="L145" s="299">
        <f>J145*K145</f>
        <v>6769.92</v>
      </c>
      <c r="M145">
        <v>1400</v>
      </c>
      <c r="N145" s="299">
        <f t="shared" si="6"/>
        <v>4920000</v>
      </c>
      <c r="O145">
        <f t="shared" si="7"/>
        <v>4.92</v>
      </c>
      <c r="P145" s="399">
        <f t="shared" si="8"/>
        <v>6888</v>
      </c>
    </row>
    <row r="146" spans="2:16" ht="15.75" customHeight="1" x14ac:dyDescent="0.25">
      <c r="B146" s="4" t="s">
        <v>115</v>
      </c>
      <c r="C146" s="5" t="s">
        <v>9</v>
      </c>
      <c r="D146" s="6">
        <v>4080</v>
      </c>
      <c r="E146" s="6">
        <v>1495</v>
      </c>
      <c r="F146" s="7">
        <v>220</v>
      </c>
      <c r="G146" s="8">
        <v>1992.7393200000001</v>
      </c>
      <c r="H146" s="371">
        <v>7933.5000000000009</v>
      </c>
      <c r="I146">
        <f>(D146+20)*(E146+5)</f>
        <v>6150000</v>
      </c>
      <c r="J146">
        <f>I146/1000000</f>
        <v>6.15</v>
      </c>
      <c r="K146">
        <v>1266</v>
      </c>
      <c r="L146" s="299">
        <f>J146*K146</f>
        <v>7785.9000000000005</v>
      </c>
      <c r="M146">
        <v>1290</v>
      </c>
      <c r="N146" s="299">
        <f t="shared" si="6"/>
        <v>6150000</v>
      </c>
      <c r="O146">
        <f t="shared" si="7"/>
        <v>6.15</v>
      </c>
      <c r="P146" s="399">
        <f t="shared" si="8"/>
        <v>7933.5000000000009</v>
      </c>
    </row>
    <row r="147" spans="2:16" ht="15.75" customHeight="1" thickBot="1" x14ac:dyDescent="0.3">
      <c r="B147" s="4" t="s">
        <v>116</v>
      </c>
      <c r="C147" s="5" t="s">
        <v>9</v>
      </c>
      <c r="D147" s="6">
        <v>4080</v>
      </c>
      <c r="E147" s="6">
        <v>1495</v>
      </c>
      <c r="F147" s="7">
        <v>220</v>
      </c>
      <c r="G147" s="8">
        <v>1992.7393200000001</v>
      </c>
      <c r="H147" s="371">
        <v>8610</v>
      </c>
      <c r="I147">
        <f>(D147+20)*(E147+5)</f>
        <v>6150000</v>
      </c>
      <c r="J147">
        <f>I147/1000000</f>
        <v>6.15</v>
      </c>
      <c r="K147">
        <v>1376</v>
      </c>
      <c r="L147" s="299">
        <f>J147*K147</f>
        <v>8462.4</v>
      </c>
      <c r="M147">
        <v>1400</v>
      </c>
      <c r="N147" s="299">
        <f t="shared" si="6"/>
        <v>6150000</v>
      </c>
      <c r="O147">
        <f t="shared" si="7"/>
        <v>6.15</v>
      </c>
      <c r="P147" s="399">
        <f t="shared" si="8"/>
        <v>8610</v>
      </c>
    </row>
    <row r="148" spans="2:16" ht="5.25" customHeight="1" thickBot="1" x14ac:dyDescent="0.3">
      <c r="B148" s="13"/>
      <c r="C148" s="14"/>
      <c r="D148" s="14"/>
      <c r="E148" s="14"/>
      <c r="F148" s="14"/>
      <c r="G148" s="14"/>
      <c r="H148" s="370"/>
      <c r="N148" s="299"/>
      <c r="P148" s="399"/>
    </row>
    <row r="149" spans="2:16" ht="15.75" customHeight="1" x14ac:dyDescent="0.25">
      <c r="B149" s="4" t="s">
        <v>117</v>
      </c>
      <c r="C149" s="5" t="s">
        <v>9</v>
      </c>
      <c r="D149" s="6">
        <v>4180</v>
      </c>
      <c r="E149" s="6">
        <v>1195</v>
      </c>
      <c r="F149" s="7">
        <v>220</v>
      </c>
      <c r="G149" s="8">
        <v>1612.6680349999997</v>
      </c>
      <c r="H149" s="371">
        <v>6501.6</v>
      </c>
      <c r="I149">
        <f>(D149+20)*(E149+5)</f>
        <v>5040000</v>
      </c>
      <c r="J149">
        <f>I149/1000000</f>
        <v>5.04</v>
      </c>
      <c r="K149">
        <v>1266</v>
      </c>
      <c r="L149" s="299">
        <f>J149*K149</f>
        <v>6380.64</v>
      </c>
      <c r="M149">
        <v>1290</v>
      </c>
      <c r="N149" s="299">
        <f t="shared" si="6"/>
        <v>5040000</v>
      </c>
      <c r="O149">
        <f t="shared" si="7"/>
        <v>5.04</v>
      </c>
      <c r="P149" s="399">
        <f t="shared" si="8"/>
        <v>6501.6</v>
      </c>
    </row>
    <row r="150" spans="2:16" ht="15.75" customHeight="1" x14ac:dyDescent="0.25">
      <c r="B150" s="4" t="s">
        <v>118</v>
      </c>
      <c r="C150" s="5" t="s">
        <v>9</v>
      </c>
      <c r="D150" s="6">
        <v>4180</v>
      </c>
      <c r="E150" s="6">
        <v>1195</v>
      </c>
      <c r="F150" s="7">
        <v>220</v>
      </c>
      <c r="G150" s="8">
        <v>1612.6680349999997</v>
      </c>
      <c r="H150" s="371">
        <v>7056</v>
      </c>
      <c r="I150">
        <f>(D150+20)*(E150+5)</f>
        <v>5040000</v>
      </c>
      <c r="J150">
        <f>I150/1000000</f>
        <v>5.04</v>
      </c>
      <c r="K150">
        <v>1376</v>
      </c>
      <c r="L150" s="299">
        <f>J150*K150</f>
        <v>6935.04</v>
      </c>
      <c r="M150">
        <v>1400</v>
      </c>
      <c r="N150" s="299">
        <f t="shared" si="6"/>
        <v>5040000</v>
      </c>
      <c r="O150">
        <f t="shared" si="7"/>
        <v>5.04</v>
      </c>
      <c r="P150" s="399">
        <f t="shared" si="8"/>
        <v>7056</v>
      </c>
    </row>
    <row r="151" spans="2:16" ht="15.75" customHeight="1" x14ac:dyDescent="0.25">
      <c r="B151" s="4" t="s">
        <v>119</v>
      </c>
      <c r="C151" s="5" t="s">
        <v>9</v>
      </c>
      <c r="D151" s="6">
        <v>4180</v>
      </c>
      <c r="E151" s="6">
        <v>1495</v>
      </c>
      <c r="F151" s="7">
        <v>220</v>
      </c>
      <c r="G151" s="8">
        <v>2041.5809700000002</v>
      </c>
      <c r="H151" s="371">
        <v>8127</v>
      </c>
      <c r="I151">
        <f>(D151+20)*(E151+5)</f>
        <v>6300000</v>
      </c>
      <c r="J151">
        <f>I151/1000000</f>
        <v>6.3</v>
      </c>
      <c r="K151">
        <v>1266</v>
      </c>
      <c r="L151" s="299">
        <f>J151*K151</f>
        <v>7975.8</v>
      </c>
      <c r="M151">
        <v>1290</v>
      </c>
      <c r="N151" s="299">
        <f t="shared" si="6"/>
        <v>6300000</v>
      </c>
      <c r="O151">
        <f t="shared" si="7"/>
        <v>6.3</v>
      </c>
      <c r="P151" s="399">
        <f t="shared" si="8"/>
        <v>8127</v>
      </c>
    </row>
    <row r="152" spans="2:16" ht="15.75" customHeight="1" thickBot="1" x14ac:dyDescent="0.3">
      <c r="B152" s="4" t="s">
        <v>120</v>
      </c>
      <c r="C152" s="5" t="s">
        <v>9</v>
      </c>
      <c r="D152" s="6">
        <v>4180</v>
      </c>
      <c r="E152" s="6">
        <v>1495</v>
      </c>
      <c r="F152" s="7">
        <v>220</v>
      </c>
      <c r="G152" s="8">
        <v>2041.5809700000002</v>
      </c>
      <c r="H152" s="371">
        <v>8820</v>
      </c>
      <c r="I152">
        <f>(D152+20)*(E152+5)</f>
        <v>6300000</v>
      </c>
      <c r="J152">
        <f>I152/1000000</f>
        <v>6.3</v>
      </c>
      <c r="K152">
        <v>1376</v>
      </c>
      <c r="L152" s="299">
        <f>J152*K152</f>
        <v>8668.7999999999993</v>
      </c>
      <c r="M152">
        <v>1400</v>
      </c>
      <c r="N152" s="299">
        <f t="shared" si="6"/>
        <v>6300000</v>
      </c>
      <c r="O152">
        <f t="shared" si="7"/>
        <v>6.3</v>
      </c>
      <c r="P152" s="399">
        <f t="shared" si="8"/>
        <v>8820</v>
      </c>
    </row>
    <row r="153" spans="2:16" ht="5.25" customHeight="1" thickBot="1" x14ac:dyDescent="0.3">
      <c r="B153" s="13"/>
      <c r="C153" s="14"/>
      <c r="D153" s="14"/>
      <c r="E153" s="14"/>
      <c r="F153" s="14"/>
      <c r="G153" s="14"/>
      <c r="H153" s="370"/>
      <c r="N153" s="299"/>
      <c r="P153" s="399"/>
    </row>
    <row r="154" spans="2:16" ht="15.75" customHeight="1" x14ac:dyDescent="0.25">
      <c r="B154" s="4" t="s">
        <v>121</v>
      </c>
      <c r="C154" s="5" t="s">
        <v>9</v>
      </c>
      <c r="D154" s="6">
        <v>4280</v>
      </c>
      <c r="E154" s="6">
        <v>1195</v>
      </c>
      <c r="F154" s="7">
        <v>220</v>
      </c>
      <c r="G154" s="8">
        <v>1651.2486100000001</v>
      </c>
      <c r="H154" s="371">
        <v>6656.4000000000005</v>
      </c>
      <c r="I154">
        <f>(D154+20)*(E154+5)</f>
        <v>5160000</v>
      </c>
      <c r="J154">
        <f>I154/1000000</f>
        <v>5.16</v>
      </c>
      <c r="K154">
        <v>1266</v>
      </c>
      <c r="L154" s="299">
        <f>J154*K154</f>
        <v>6532.56</v>
      </c>
      <c r="M154">
        <v>1290</v>
      </c>
      <c r="N154" s="299">
        <f t="shared" si="6"/>
        <v>5160000</v>
      </c>
      <c r="O154">
        <f t="shared" si="7"/>
        <v>5.16</v>
      </c>
      <c r="P154" s="399">
        <f t="shared" si="8"/>
        <v>6656.4000000000005</v>
      </c>
    </row>
    <row r="155" spans="2:16" ht="15.75" customHeight="1" x14ac:dyDescent="0.25">
      <c r="B155" s="4" t="s">
        <v>122</v>
      </c>
      <c r="C155" s="5" t="s">
        <v>9</v>
      </c>
      <c r="D155" s="6">
        <v>4280</v>
      </c>
      <c r="E155" s="6">
        <v>1195</v>
      </c>
      <c r="F155" s="7">
        <v>220</v>
      </c>
      <c r="G155" s="8">
        <v>1651.2486100000001</v>
      </c>
      <c r="H155" s="371">
        <v>7224</v>
      </c>
      <c r="I155">
        <f>(D155+20)*(E155+5)</f>
        <v>5160000</v>
      </c>
      <c r="J155">
        <f>I155/1000000</f>
        <v>5.16</v>
      </c>
      <c r="K155">
        <v>1376</v>
      </c>
      <c r="L155" s="299">
        <f>J155*K155</f>
        <v>7100.16</v>
      </c>
      <c r="M155">
        <v>1400</v>
      </c>
      <c r="N155" s="299">
        <f t="shared" si="6"/>
        <v>5160000</v>
      </c>
      <c r="O155">
        <f t="shared" si="7"/>
        <v>5.16</v>
      </c>
      <c r="P155" s="399">
        <f t="shared" si="8"/>
        <v>7224</v>
      </c>
    </row>
    <row r="156" spans="2:16" ht="15.75" customHeight="1" x14ac:dyDescent="0.25">
      <c r="B156" s="4" t="s">
        <v>123</v>
      </c>
      <c r="C156" s="5" t="s">
        <v>9</v>
      </c>
      <c r="D156" s="6">
        <v>4280</v>
      </c>
      <c r="E156" s="6">
        <v>1495</v>
      </c>
      <c r="F156" s="7">
        <v>220</v>
      </c>
      <c r="G156" s="8">
        <v>2090.4226200000003</v>
      </c>
      <c r="H156" s="371">
        <v>8320.5</v>
      </c>
      <c r="I156">
        <f>(D156+20)*(E156+5)</f>
        <v>6450000</v>
      </c>
      <c r="J156">
        <f>I156/1000000</f>
        <v>6.45</v>
      </c>
      <c r="K156">
        <v>1266</v>
      </c>
      <c r="L156" s="299">
        <f>J156*K156</f>
        <v>8165.7</v>
      </c>
      <c r="M156">
        <v>1290</v>
      </c>
      <c r="N156" s="299">
        <f t="shared" si="6"/>
        <v>6450000</v>
      </c>
      <c r="O156">
        <f t="shared" si="7"/>
        <v>6.45</v>
      </c>
      <c r="P156" s="399">
        <f t="shared" si="8"/>
        <v>8320.5</v>
      </c>
    </row>
    <row r="157" spans="2:16" ht="15.75" customHeight="1" thickBot="1" x14ac:dyDescent="0.3">
      <c r="B157" s="4" t="s">
        <v>124</v>
      </c>
      <c r="C157" s="5" t="s">
        <v>9</v>
      </c>
      <c r="D157" s="6">
        <v>4280</v>
      </c>
      <c r="E157" s="6">
        <v>1495</v>
      </c>
      <c r="F157" s="7">
        <v>220</v>
      </c>
      <c r="G157" s="8">
        <v>2090.4226200000003</v>
      </c>
      <c r="H157" s="371">
        <v>9030</v>
      </c>
      <c r="I157">
        <f>(D157+20)*(E157+5)</f>
        <v>6450000</v>
      </c>
      <c r="J157">
        <f>I157/1000000</f>
        <v>6.45</v>
      </c>
      <c r="K157">
        <v>1376</v>
      </c>
      <c r="L157" s="299">
        <f>J157*K157</f>
        <v>8875.2000000000007</v>
      </c>
      <c r="M157">
        <v>1400</v>
      </c>
      <c r="N157" s="299">
        <f t="shared" si="6"/>
        <v>6450000</v>
      </c>
      <c r="O157">
        <f t="shared" si="7"/>
        <v>6.45</v>
      </c>
      <c r="P157" s="399">
        <f t="shared" si="8"/>
        <v>9030</v>
      </c>
    </row>
    <row r="158" spans="2:16" ht="5.25" customHeight="1" thickBot="1" x14ac:dyDescent="0.3">
      <c r="B158" s="13"/>
      <c r="C158" s="14"/>
      <c r="D158" s="14"/>
      <c r="E158" s="14"/>
      <c r="F158" s="14"/>
      <c r="G158" s="14"/>
      <c r="H158" s="370"/>
      <c r="N158" s="299"/>
      <c r="P158" s="399"/>
    </row>
    <row r="159" spans="2:16" ht="15.75" customHeight="1" x14ac:dyDescent="0.25">
      <c r="B159" s="4" t="s">
        <v>125</v>
      </c>
      <c r="C159" s="5" t="s">
        <v>9</v>
      </c>
      <c r="D159" s="6">
        <v>4380</v>
      </c>
      <c r="E159" s="6">
        <v>1195</v>
      </c>
      <c r="F159" s="7">
        <v>220</v>
      </c>
      <c r="G159" s="8">
        <v>1689.8291850000001</v>
      </c>
      <c r="H159" s="371">
        <v>6811.2000000000007</v>
      </c>
      <c r="I159">
        <f>(D159+20)*(E159+5)</f>
        <v>5280000</v>
      </c>
      <c r="J159">
        <f>I159/1000000</f>
        <v>5.28</v>
      </c>
      <c r="K159">
        <v>1266</v>
      </c>
      <c r="L159" s="299">
        <f>J159*K159</f>
        <v>6684.4800000000005</v>
      </c>
      <c r="M159">
        <v>1290</v>
      </c>
      <c r="N159" s="299">
        <f t="shared" si="6"/>
        <v>5280000</v>
      </c>
      <c r="O159">
        <f t="shared" si="7"/>
        <v>5.28</v>
      </c>
      <c r="P159" s="399">
        <f t="shared" si="8"/>
        <v>6811.2000000000007</v>
      </c>
    </row>
    <row r="160" spans="2:16" ht="15.75" customHeight="1" x14ac:dyDescent="0.25">
      <c r="B160" s="4" t="s">
        <v>126</v>
      </c>
      <c r="C160" s="5" t="s">
        <v>9</v>
      </c>
      <c r="D160" s="6">
        <v>4380</v>
      </c>
      <c r="E160" s="6">
        <v>1195</v>
      </c>
      <c r="F160" s="7">
        <v>220</v>
      </c>
      <c r="G160" s="8">
        <v>1689.8291850000001</v>
      </c>
      <c r="H160" s="371">
        <v>7392</v>
      </c>
      <c r="I160">
        <f>(D160+20)*(E160+5)</f>
        <v>5280000</v>
      </c>
      <c r="J160">
        <f>I160/1000000</f>
        <v>5.28</v>
      </c>
      <c r="K160">
        <v>1376</v>
      </c>
      <c r="L160" s="299">
        <f>J160*K160</f>
        <v>7265.2800000000007</v>
      </c>
      <c r="M160">
        <v>1400</v>
      </c>
      <c r="N160" s="299">
        <f t="shared" si="6"/>
        <v>5280000</v>
      </c>
      <c r="O160">
        <f t="shared" si="7"/>
        <v>5.28</v>
      </c>
      <c r="P160" s="399">
        <f t="shared" si="8"/>
        <v>7392</v>
      </c>
    </row>
    <row r="161" spans="2:16" ht="15.75" customHeight="1" x14ac:dyDescent="0.25">
      <c r="B161" s="4" t="s">
        <v>127</v>
      </c>
      <c r="C161" s="5" t="s">
        <v>9</v>
      </c>
      <c r="D161" s="6">
        <v>4380</v>
      </c>
      <c r="E161" s="6">
        <v>1495</v>
      </c>
      <c r="F161" s="7">
        <v>220</v>
      </c>
      <c r="G161" s="8">
        <v>2139.2642700000001</v>
      </c>
      <c r="H161" s="371">
        <v>8514</v>
      </c>
      <c r="I161">
        <f>(D161+20)*(E161+5)</f>
        <v>6600000</v>
      </c>
      <c r="J161">
        <f>I161/1000000</f>
        <v>6.6</v>
      </c>
      <c r="K161">
        <v>1266</v>
      </c>
      <c r="L161" s="299">
        <f>J161*K161</f>
        <v>8355.6</v>
      </c>
      <c r="M161">
        <v>1290</v>
      </c>
      <c r="N161" s="299">
        <f t="shared" si="6"/>
        <v>6600000</v>
      </c>
      <c r="O161">
        <f t="shared" si="7"/>
        <v>6.6</v>
      </c>
      <c r="P161" s="399">
        <f t="shared" si="8"/>
        <v>8514</v>
      </c>
    </row>
    <row r="162" spans="2:16" ht="15.75" customHeight="1" thickBot="1" x14ac:dyDescent="0.3">
      <c r="B162" s="4" t="s">
        <v>128</v>
      </c>
      <c r="C162" s="5" t="s">
        <v>9</v>
      </c>
      <c r="D162" s="6">
        <v>4380</v>
      </c>
      <c r="E162" s="6">
        <v>1495</v>
      </c>
      <c r="F162" s="7">
        <v>220</v>
      </c>
      <c r="G162" s="8">
        <v>2139.2642700000001</v>
      </c>
      <c r="H162" s="371">
        <v>9240</v>
      </c>
      <c r="I162">
        <f>(D162+20)*(E162+5)</f>
        <v>6600000</v>
      </c>
      <c r="J162">
        <f>I162/1000000</f>
        <v>6.6</v>
      </c>
      <c r="K162">
        <v>1376</v>
      </c>
      <c r="L162" s="299">
        <f>J162*K162</f>
        <v>9081.6</v>
      </c>
      <c r="M162">
        <v>1400</v>
      </c>
      <c r="N162" s="299">
        <f t="shared" si="6"/>
        <v>6600000</v>
      </c>
      <c r="O162">
        <f t="shared" si="7"/>
        <v>6.6</v>
      </c>
      <c r="P162" s="399">
        <f t="shared" si="8"/>
        <v>9240</v>
      </c>
    </row>
    <row r="163" spans="2:16" ht="5.25" customHeight="1" thickBot="1" x14ac:dyDescent="0.3">
      <c r="B163" s="13"/>
      <c r="C163" s="14"/>
      <c r="D163" s="14"/>
      <c r="E163" s="14"/>
      <c r="F163" s="14"/>
      <c r="G163" s="14"/>
      <c r="H163" s="370"/>
      <c r="N163" s="299"/>
      <c r="P163" s="399"/>
    </row>
    <row r="164" spans="2:16" ht="15.75" customHeight="1" x14ac:dyDescent="0.25">
      <c r="B164" s="4" t="s">
        <v>129</v>
      </c>
      <c r="C164" s="5" t="s">
        <v>9</v>
      </c>
      <c r="D164" s="6">
        <v>4480</v>
      </c>
      <c r="E164" s="6">
        <v>1195</v>
      </c>
      <c r="F164" s="7">
        <v>220</v>
      </c>
      <c r="G164" s="8">
        <v>1728.40976</v>
      </c>
      <c r="H164" s="371">
        <v>6966.0000000000009</v>
      </c>
      <c r="I164">
        <f>(D164+20)*(E164+5)</f>
        <v>5400000</v>
      </c>
      <c r="J164">
        <f>I164/1000000</f>
        <v>5.4</v>
      </c>
      <c r="K164">
        <v>1266</v>
      </c>
      <c r="L164" s="299">
        <f>J164*K164</f>
        <v>6836.4000000000005</v>
      </c>
      <c r="M164">
        <v>1290</v>
      </c>
      <c r="N164" s="299">
        <f t="shared" si="6"/>
        <v>5400000</v>
      </c>
      <c r="O164">
        <f t="shared" si="7"/>
        <v>5.4</v>
      </c>
      <c r="P164" s="399">
        <f t="shared" si="8"/>
        <v>6966.0000000000009</v>
      </c>
    </row>
    <row r="165" spans="2:16" ht="15.75" customHeight="1" x14ac:dyDescent="0.25">
      <c r="B165" s="4" t="s">
        <v>130</v>
      </c>
      <c r="C165" s="5" t="s">
        <v>9</v>
      </c>
      <c r="D165" s="6">
        <v>4480</v>
      </c>
      <c r="E165" s="6">
        <v>1195</v>
      </c>
      <c r="F165" s="7">
        <v>220</v>
      </c>
      <c r="G165" s="8">
        <v>1728.40976</v>
      </c>
      <c r="H165" s="371">
        <v>7560.0000000000009</v>
      </c>
      <c r="I165">
        <f>(D165+20)*(E165+5)</f>
        <v>5400000</v>
      </c>
      <c r="J165">
        <f>I165/1000000</f>
        <v>5.4</v>
      </c>
      <c r="K165">
        <v>1376</v>
      </c>
      <c r="L165" s="299">
        <f>J165*K165</f>
        <v>7430.4000000000005</v>
      </c>
      <c r="M165">
        <v>1400</v>
      </c>
      <c r="N165" s="299">
        <f t="shared" si="6"/>
        <v>5400000</v>
      </c>
      <c r="O165">
        <f t="shared" si="7"/>
        <v>5.4</v>
      </c>
      <c r="P165" s="399">
        <f t="shared" si="8"/>
        <v>7560.0000000000009</v>
      </c>
    </row>
    <row r="166" spans="2:16" ht="15.75" customHeight="1" x14ac:dyDescent="0.25">
      <c r="B166" s="4" t="s">
        <v>131</v>
      </c>
      <c r="C166" s="5" t="s">
        <v>9</v>
      </c>
      <c r="D166" s="6">
        <v>4480</v>
      </c>
      <c r="E166" s="6">
        <v>1495</v>
      </c>
      <c r="F166" s="7">
        <v>220</v>
      </c>
      <c r="G166" s="8">
        <v>2188.1059200000004</v>
      </c>
      <c r="H166" s="371">
        <v>8707.5</v>
      </c>
      <c r="I166">
        <f>(D166+20)*(E166+5)</f>
        <v>6750000</v>
      </c>
      <c r="J166">
        <f>I166/1000000</f>
        <v>6.75</v>
      </c>
      <c r="K166">
        <v>1266</v>
      </c>
      <c r="L166" s="299">
        <f>J166*K166</f>
        <v>8545.5</v>
      </c>
      <c r="M166">
        <v>1290</v>
      </c>
      <c r="N166" s="299">
        <f t="shared" si="6"/>
        <v>6750000</v>
      </c>
      <c r="O166">
        <f t="shared" si="7"/>
        <v>6.75</v>
      </c>
      <c r="P166" s="399">
        <f t="shared" si="8"/>
        <v>8707.5</v>
      </c>
    </row>
    <row r="167" spans="2:16" ht="15.75" customHeight="1" thickBot="1" x14ac:dyDescent="0.3">
      <c r="B167" s="4" t="s">
        <v>132</v>
      </c>
      <c r="C167" s="5" t="s">
        <v>9</v>
      </c>
      <c r="D167" s="6">
        <v>4480</v>
      </c>
      <c r="E167" s="6">
        <v>1495</v>
      </c>
      <c r="F167" s="7">
        <v>220</v>
      </c>
      <c r="G167" s="8">
        <v>2188.1059200000004</v>
      </c>
      <c r="H167" s="371">
        <v>9450</v>
      </c>
      <c r="I167">
        <f>(D167+20)*(E167+5)</f>
        <v>6750000</v>
      </c>
      <c r="J167">
        <f>I167/1000000</f>
        <v>6.75</v>
      </c>
      <c r="K167">
        <v>1376</v>
      </c>
      <c r="L167" s="299">
        <f>J167*K167</f>
        <v>9288</v>
      </c>
      <c r="M167">
        <v>1400</v>
      </c>
      <c r="N167" s="299">
        <f t="shared" si="6"/>
        <v>6750000</v>
      </c>
      <c r="O167">
        <f t="shared" si="7"/>
        <v>6.75</v>
      </c>
      <c r="P167" s="399">
        <f t="shared" si="8"/>
        <v>9450</v>
      </c>
    </row>
    <row r="168" spans="2:16" ht="5.25" customHeight="1" thickBot="1" x14ac:dyDescent="0.3">
      <c r="B168" s="13"/>
      <c r="C168" s="14"/>
      <c r="D168" s="14"/>
      <c r="E168" s="14"/>
      <c r="F168" s="14"/>
      <c r="G168" s="14"/>
      <c r="H168" s="370"/>
      <c r="N168" s="299"/>
      <c r="P168" s="399"/>
    </row>
    <row r="169" spans="2:16" ht="15.75" customHeight="1" x14ac:dyDescent="0.25">
      <c r="B169" s="4" t="s">
        <v>133</v>
      </c>
      <c r="C169" s="5" t="s">
        <v>9</v>
      </c>
      <c r="D169" s="6">
        <v>4580</v>
      </c>
      <c r="E169" s="6">
        <v>1195</v>
      </c>
      <c r="F169" s="7">
        <v>220</v>
      </c>
      <c r="G169" s="8">
        <v>1766.990335</v>
      </c>
      <c r="H169" s="371">
        <v>7120.7999999999993</v>
      </c>
      <c r="I169">
        <f>(D169+20)*(E169+5)</f>
        <v>5520000</v>
      </c>
      <c r="J169">
        <f>I169/1000000</f>
        <v>5.52</v>
      </c>
      <c r="K169">
        <v>1266</v>
      </c>
      <c r="L169" s="299">
        <f>J169*K169</f>
        <v>6988.32</v>
      </c>
      <c r="M169">
        <v>1290</v>
      </c>
      <c r="N169" s="299">
        <f t="shared" si="6"/>
        <v>5520000</v>
      </c>
      <c r="O169">
        <f t="shared" si="7"/>
        <v>5.52</v>
      </c>
      <c r="P169" s="399">
        <f t="shared" si="8"/>
        <v>7120.7999999999993</v>
      </c>
    </row>
    <row r="170" spans="2:16" ht="15.75" customHeight="1" x14ac:dyDescent="0.25">
      <c r="B170" s="4" t="s">
        <v>134</v>
      </c>
      <c r="C170" s="5" t="s">
        <v>9</v>
      </c>
      <c r="D170" s="6">
        <v>4580</v>
      </c>
      <c r="E170" s="6">
        <v>1195</v>
      </c>
      <c r="F170" s="7">
        <v>220</v>
      </c>
      <c r="G170" s="8">
        <v>1766.990335</v>
      </c>
      <c r="H170" s="371">
        <v>7727.9999999999991</v>
      </c>
      <c r="I170">
        <f>(D170+20)*(E170+5)</f>
        <v>5520000</v>
      </c>
      <c r="J170">
        <f>I170/1000000</f>
        <v>5.52</v>
      </c>
      <c r="K170">
        <v>1376</v>
      </c>
      <c r="L170" s="299">
        <f>J170*K170</f>
        <v>7595.5199999999995</v>
      </c>
      <c r="M170">
        <v>1400</v>
      </c>
      <c r="N170" s="299">
        <f t="shared" si="6"/>
        <v>5520000</v>
      </c>
      <c r="O170">
        <f t="shared" si="7"/>
        <v>5.52</v>
      </c>
      <c r="P170" s="399">
        <f t="shared" si="8"/>
        <v>7727.9999999999991</v>
      </c>
    </row>
    <row r="171" spans="2:16" ht="15.75" customHeight="1" x14ac:dyDescent="0.25">
      <c r="B171" s="4" t="s">
        <v>135</v>
      </c>
      <c r="C171" s="5" t="s">
        <v>9</v>
      </c>
      <c r="D171" s="6">
        <v>4580</v>
      </c>
      <c r="E171" s="6">
        <v>1495</v>
      </c>
      <c r="F171" s="7">
        <v>220</v>
      </c>
      <c r="G171" s="8">
        <v>2236.9475699999998</v>
      </c>
      <c r="H171" s="371">
        <v>8901</v>
      </c>
      <c r="I171">
        <f>(D171+20)*(E171+5)</f>
        <v>6900000</v>
      </c>
      <c r="J171">
        <f>I171/1000000</f>
        <v>6.9</v>
      </c>
      <c r="K171">
        <v>1266</v>
      </c>
      <c r="L171" s="299">
        <f>J171*K171</f>
        <v>8735.4</v>
      </c>
      <c r="M171">
        <v>1290</v>
      </c>
      <c r="N171" s="299">
        <f t="shared" si="6"/>
        <v>6900000</v>
      </c>
      <c r="O171">
        <f t="shared" si="7"/>
        <v>6.9</v>
      </c>
      <c r="P171" s="399">
        <f t="shared" si="8"/>
        <v>8901</v>
      </c>
    </row>
    <row r="172" spans="2:16" ht="15.75" customHeight="1" thickBot="1" x14ac:dyDescent="0.3">
      <c r="B172" s="4" t="s">
        <v>136</v>
      </c>
      <c r="C172" s="5" t="s">
        <v>9</v>
      </c>
      <c r="D172" s="6">
        <v>4580</v>
      </c>
      <c r="E172" s="6">
        <v>1495</v>
      </c>
      <c r="F172" s="7">
        <v>220</v>
      </c>
      <c r="G172" s="8">
        <v>2236.9475699999998</v>
      </c>
      <c r="H172" s="371">
        <v>9660</v>
      </c>
      <c r="I172">
        <f>(D172+20)*(E172+5)</f>
        <v>6900000</v>
      </c>
      <c r="J172">
        <f>I172/1000000</f>
        <v>6.9</v>
      </c>
      <c r="K172">
        <v>1376</v>
      </c>
      <c r="L172" s="299">
        <f>J172*K172</f>
        <v>9494.4</v>
      </c>
      <c r="M172">
        <v>1400</v>
      </c>
      <c r="N172" s="299">
        <f t="shared" si="6"/>
        <v>6900000</v>
      </c>
      <c r="O172">
        <f t="shared" si="7"/>
        <v>6.9</v>
      </c>
      <c r="P172" s="399">
        <f t="shared" si="8"/>
        <v>9660</v>
      </c>
    </row>
    <row r="173" spans="2:16" ht="5.25" customHeight="1" thickBot="1" x14ac:dyDescent="0.3">
      <c r="B173" s="13"/>
      <c r="C173" s="14"/>
      <c r="D173" s="14"/>
      <c r="E173" s="14"/>
      <c r="F173" s="14"/>
      <c r="G173" s="14"/>
      <c r="H173" s="370"/>
      <c r="N173" s="299"/>
      <c r="P173" s="399"/>
    </row>
    <row r="174" spans="2:16" ht="15.75" customHeight="1" x14ac:dyDescent="0.25">
      <c r="B174" s="4" t="s">
        <v>137</v>
      </c>
      <c r="C174" s="5" t="s">
        <v>9</v>
      </c>
      <c r="D174" s="6">
        <v>4680</v>
      </c>
      <c r="E174" s="6">
        <v>1195</v>
      </c>
      <c r="F174" s="7">
        <v>220</v>
      </c>
      <c r="G174" s="401">
        <v>1805.5709100000001</v>
      </c>
      <c r="H174" s="371">
        <v>7275.5999999999995</v>
      </c>
      <c r="I174">
        <f>(D174+20)*(E174+5)</f>
        <v>5640000</v>
      </c>
      <c r="J174">
        <f>I174/1000000</f>
        <v>5.64</v>
      </c>
      <c r="K174">
        <v>1266</v>
      </c>
      <c r="L174" s="299">
        <f>J174*K174</f>
        <v>7140.24</v>
      </c>
      <c r="M174">
        <v>1290</v>
      </c>
      <c r="N174" s="299">
        <f t="shared" si="6"/>
        <v>5640000</v>
      </c>
      <c r="O174">
        <f t="shared" si="7"/>
        <v>5.64</v>
      </c>
      <c r="P174" s="400">
        <f t="shared" si="8"/>
        <v>7275.5999999999995</v>
      </c>
    </row>
    <row r="175" spans="2:16" ht="15.75" customHeight="1" x14ac:dyDescent="0.25">
      <c r="B175" s="4" t="s">
        <v>138</v>
      </c>
      <c r="C175" s="5" t="s">
        <v>9</v>
      </c>
      <c r="D175" s="6">
        <v>4680</v>
      </c>
      <c r="E175" s="6">
        <v>1195</v>
      </c>
      <c r="F175" s="7">
        <v>220</v>
      </c>
      <c r="G175" s="8">
        <v>1805.5709100000001</v>
      </c>
      <c r="H175" s="371">
        <v>7896</v>
      </c>
      <c r="I175">
        <f>(D175+20)*(E175+5)</f>
        <v>5640000</v>
      </c>
      <c r="J175">
        <f>I175/1000000</f>
        <v>5.64</v>
      </c>
      <c r="K175">
        <v>1376</v>
      </c>
      <c r="L175" s="299">
        <f>J175*K175</f>
        <v>7760.6399999999994</v>
      </c>
      <c r="M175">
        <v>1400</v>
      </c>
      <c r="N175" s="299">
        <f t="shared" si="6"/>
        <v>5640000</v>
      </c>
      <c r="O175">
        <f t="shared" si="7"/>
        <v>5.64</v>
      </c>
      <c r="P175" s="399">
        <f t="shared" si="8"/>
        <v>7896</v>
      </c>
    </row>
    <row r="176" spans="2:16" ht="15.75" customHeight="1" x14ac:dyDescent="0.25">
      <c r="B176" s="4" t="s">
        <v>139</v>
      </c>
      <c r="C176" s="5" t="s">
        <v>9</v>
      </c>
      <c r="D176" s="6">
        <v>4680</v>
      </c>
      <c r="E176" s="6">
        <v>1495</v>
      </c>
      <c r="F176" s="7">
        <v>220</v>
      </c>
      <c r="G176" s="8">
        <v>2285.7892200000001</v>
      </c>
      <c r="H176" s="371">
        <v>9094.5</v>
      </c>
      <c r="I176">
        <f>(D176+20)*(E176+5)</f>
        <v>7050000</v>
      </c>
      <c r="J176">
        <f>I176/1000000</f>
        <v>7.05</v>
      </c>
      <c r="K176">
        <v>1266</v>
      </c>
      <c r="L176" s="299">
        <f>J176*K176</f>
        <v>8925.2999999999993</v>
      </c>
      <c r="M176">
        <v>1290</v>
      </c>
      <c r="N176" s="299">
        <f t="shared" si="6"/>
        <v>7050000</v>
      </c>
      <c r="O176">
        <f t="shared" si="7"/>
        <v>7.05</v>
      </c>
      <c r="P176" s="399">
        <f t="shared" si="8"/>
        <v>9094.5</v>
      </c>
    </row>
    <row r="177" spans="2:16" ht="15.75" customHeight="1" thickBot="1" x14ac:dyDescent="0.3">
      <c r="B177" s="4" t="s">
        <v>140</v>
      </c>
      <c r="C177" s="5" t="s">
        <v>9</v>
      </c>
      <c r="D177" s="6">
        <v>4680</v>
      </c>
      <c r="E177" s="6">
        <v>1495</v>
      </c>
      <c r="F177" s="7">
        <v>220</v>
      </c>
      <c r="G177" s="8">
        <v>2285.7892200000001</v>
      </c>
      <c r="H177" s="371">
        <v>9870</v>
      </c>
      <c r="I177">
        <f>(D177+20)*(E177+5)</f>
        <v>7050000</v>
      </c>
      <c r="J177">
        <f>I177/1000000</f>
        <v>7.05</v>
      </c>
      <c r="K177">
        <v>1376</v>
      </c>
      <c r="L177" s="299">
        <f>J177*K177</f>
        <v>9700.7999999999993</v>
      </c>
      <c r="M177">
        <v>1400</v>
      </c>
      <c r="N177" s="299">
        <f t="shared" si="6"/>
        <v>7050000</v>
      </c>
      <c r="O177">
        <f t="shared" si="7"/>
        <v>7.05</v>
      </c>
      <c r="P177" s="399">
        <f t="shared" si="8"/>
        <v>9870</v>
      </c>
    </row>
    <row r="178" spans="2:16" ht="5.25" customHeight="1" thickBot="1" x14ac:dyDescent="0.3">
      <c r="B178" s="13"/>
      <c r="C178" s="14"/>
      <c r="D178" s="14"/>
      <c r="E178" s="14"/>
      <c r="F178" s="14"/>
      <c r="G178" s="14"/>
      <c r="H178" s="370"/>
      <c r="N178" s="299"/>
      <c r="P178" s="399"/>
    </row>
    <row r="179" spans="2:16" ht="15.75" customHeight="1" x14ac:dyDescent="0.25">
      <c r="B179" s="4" t="s">
        <v>141</v>
      </c>
      <c r="C179" s="5" t="s">
        <v>9</v>
      </c>
      <c r="D179" s="6">
        <v>4780</v>
      </c>
      <c r="E179" s="6">
        <v>1195</v>
      </c>
      <c r="F179" s="7">
        <v>220</v>
      </c>
      <c r="G179" s="8">
        <v>1844.1514850000001</v>
      </c>
      <c r="H179" s="371">
        <v>7430.4</v>
      </c>
      <c r="I179">
        <f>(D179+20)*(E179+5)</f>
        <v>5760000</v>
      </c>
      <c r="J179">
        <f>I179/1000000</f>
        <v>5.76</v>
      </c>
      <c r="K179">
        <v>1266</v>
      </c>
      <c r="L179" s="299">
        <f>J179*K179</f>
        <v>7292.16</v>
      </c>
      <c r="M179">
        <v>1290</v>
      </c>
      <c r="N179" s="299">
        <f t="shared" si="6"/>
        <v>5760000</v>
      </c>
      <c r="O179">
        <f t="shared" si="7"/>
        <v>5.76</v>
      </c>
      <c r="P179" s="399">
        <f t="shared" si="8"/>
        <v>7430.4</v>
      </c>
    </row>
    <row r="180" spans="2:16" ht="15.75" customHeight="1" x14ac:dyDescent="0.25">
      <c r="B180" s="4" t="s">
        <v>142</v>
      </c>
      <c r="C180" s="5" t="s">
        <v>9</v>
      </c>
      <c r="D180" s="6">
        <v>4780</v>
      </c>
      <c r="E180" s="6">
        <v>1195</v>
      </c>
      <c r="F180" s="7">
        <v>220</v>
      </c>
      <c r="G180" s="8">
        <v>1844.1514850000001</v>
      </c>
      <c r="H180" s="371">
        <v>8064</v>
      </c>
      <c r="I180">
        <f>(D180+20)*(E180+5)</f>
        <v>5760000</v>
      </c>
      <c r="J180">
        <f>I180/1000000</f>
        <v>5.76</v>
      </c>
      <c r="K180">
        <v>1376</v>
      </c>
      <c r="L180" s="299">
        <f>J180*K180</f>
        <v>7925.7599999999993</v>
      </c>
      <c r="M180">
        <v>1400</v>
      </c>
      <c r="N180" s="299">
        <f t="shared" si="6"/>
        <v>5760000</v>
      </c>
      <c r="O180">
        <f t="shared" si="7"/>
        <v>5.76</v>
      </c>
      <c r="P180" s="399">
        <f t="shared" si="8"/>
        <v>8064</v>
      </c>
    </row>
    <row r="181" spans="2:16" ht="15.75" customHeight="1" x14ac:dyDescent="0.25">
      <c r="B181" s="4" t="s">
        <v>143</v>
      </c>
      <c r="C181" s="5" t="s">
        <v>9</v>
      </c>
      <c r="D181" s="6">
        <v>4780</v>
      </c>
      <c r="E181" s="6">
        <v>1495</v>
      </c>
      <c r="F181" s="7">
        <v>220</v>
      </c>
      <c r="G181" s="8">
        <v>2334.63087</v>
      </c>
      <c r="H181" s="371">
        <v>9288</v>
      </c>
      <c r="I181">
        <f>(D181+20)*(E181+5)</f>
        <v>7200000</v>
      </c>
      <c r="J181">
        <f>I181/1000000</f>
        <v>7.2</v>
      </c>
      <c r="K181">
        <v>1266</v>
      </c>
      <c r="L181" s="299">
        <f>J181*K181</f>
        <v>9115.2000000000007</v>
      </c>
      <c r="M181">
        <v>1290</v>
      </c>
      <c r="N181" s="299">
        <f t="shared" si="6"/>
        <v>7200000</v>
      </c>
      <c r="O181">
        <f t="shared" si="7"/>
        <v>7.2</v>
      </c>
      <c r="P181" s="399">
        <f t="shared" si="8"/>
        <v>9288</v>
      </c>
    </row>
    <row r="182" spans="2:16" ht="15.75" customHeight="1" thickBot="1" x14ac:dyDescent="0.3">
      <c r="B182" s="4" t="s">
        <v>144</v>
      </c>
      <c r="C182" s="5" t="s">
        <v>9</v>
      </c>
      <c r="D182" s="6">
        <v>4780</v>
      </c>
      <c r="E182" s="6">
        <v>1495</v>
      </c>
      <c r="F182" s="7">
        <v>220</v>
      </c>
      <c r="G182" s="8">
        <v>2334.63087</v>
      </c>
      <c r="H182" s="371">
        <v>10080</v>
      </c>
      <c r="I182">
        <f>(D182+20)*(E182+5)</f>
        <v>7200000</v>
      </c>
      <c r="J182">
        <f>I182/1000000</f>
        <v>7.2</v>
      </c>
      <c r="K182">
        <v>1376</v>
      </c>
      <c r="L182" s="299">
        <f>J182*K182</f>
        <v>9907.2000000000007</v>
      </c>
      <c r="M182">
        <v>1400</v>
      </c>
      <c r="N182" s="299">
        <f t="shared" si="6"/>
        <v>7200000</v>
      </c>
      <c r="O182">
        <f t="shared" si="7"/>
        <v>7.2</v>
      </c>
      <c r="P182" s="399">
        <f t="shared" si="8"/>
        <v>10080</v>
      </c>
    </row>
    <row r="183" spans="2:16" ht="5.25" customHeight="1" thickBot="1" x14ac:dyDescent="0.3">
      <c r="B183" s="13"/>
      <c r="C183" s="14"/>
      <c r="D183" s="14"/>
      <c r="E183" s="14"/>
      <c r="F183" s="14"/>
      <c r="G183" s="14"/>
      <c r="H183" s="370"/>
      <c r="N183" s="299"/>
      <c r="P183" s="399"/>
    </row>
    <row r="184" spans="2:16" ht="15.75" customHeight="1" x14ac:dyDescent="0.25">
      <c r="B184" s="4" t="s">
        <v>145</v>
      </c>
      <c r="C184" s="5" t="s">
        <v>9</v>
      </c>
      <c r="D184" s="6">
        <v>4880</v>
      </c>
      <c r="E184" s="6">
        <v>1195</v>
      </c>
      <c r="F184" s="7">
        <v>220</v>
      </c>
      <c r="G184" s="8">
        <v>1882.73206</v>
      </c>
      <c r="H184" s="371">
        <v>7585.2</v>
      </c>
      <c r="I184">
        <f>(D184+20)*(E184+5)</f>
        <v>5880000</v>
      </c>
      <c r="J184">
        <f>I184/1000000</f>
        <v>5.88</v>
      </c>
      <c r="K184">
        <v>1266</v>
      </c>
      <c r="L184" s="299">
        <f>J184*K184</f>
        <v>7444.08</v>
      </c>
      <c r="M184">
        <v>1290</v>
      </c>
      <c r="N184" s="299">
        <f t="shared" si="6"/>
        <v>5880000</v>
      </c>
      <c r="O184">
        <f t="shared" si="7"/>
        <v>5.88</v>
      </c>
      <c r="P184" s="399">
        <f t="shared" si="8"/>
        <v>7585.2</v>
      </c>
    </row>
    <row r="185" spans="2:16" ht="15.75" customHeight="1" x14ac:dyDescent="0.25">
      <c r="B185" s="4" t="s">
        <v>146</v>
      </c>
      <c r="C185" s="5" t="s">
        <v>9</v>
      </c>
      <c r="D185" s="6">
        <v>4880</v>
      </c>
      <c r="E185" s="6">
        <v>1195</v>
      </c>
      <c r="F185" s="7">
        <v>220</v>
      </c>
      <c r="G185" s="8">
        <v>1882.73206</v>
      </c>
      <c r="H185" s="371">
        <v>8232</v>
      </c>
      <c r="I185">
        <f>(D185+20)*(E185+5)</f>
        <v>5880000</v>
      </c>
      <c r="J185">
        <f>I185/1000000</f>
        <v>5.88</v>
      </c>
      <c r="K185">
        <v>1376</v>
      </c>
      <c r="L185" s="299">
        <f>J185*K185</f>
        <v>8090.88</v>
      </c>
      <c r="M185">
        <v>1400</v>
      </c>
      <c r="N185" s="299">
        <f t="shared" si="6"/>
        <v>5880000</v>
      </c>
      <c r="O185">
        <f t="shared" si="7"/>
        <v>5.88</v>
      </c>
      <c r="P185" s="399">
        <f t="shared" si="8"/>
        <v>8232</v>
      </c>
    </row>
    <row r="186" spans="2:16" ht="15.75" customHeight="1" x14ac:dyDescent="0.25">
      <c r="B186" s="4" t="s">
        <v>147</v>
      </c>
      <c r="C186" s="5" t="s">
        <v>9</v>
      </c>
      <c r="D186" s="6">
        <v>4880</v>
      </c>
      <c r="E186" s="6">
        <v>1495</v>
      </c>
      <c r="F186" s="7">
        <v>220</v>
      </c>
      <c r="G186" s="8">
        <v>2383.4725199999998</v>
      </c>
      <c r="H186" s="371">
        <v>9481.5</v>
      </c>
      <c r="I186">
        <f>(D186+20)*(E186+5)</f>
        <v>7350000</v>
      </c>
      <c r="J186">
        <f>I186/1000000</f>
        <v>7.35</v>
      </c>
      <c r="K186">
        <v>1266</v>
      </c>
      <c r="L186" s="299">
        <f>J186*K186</f>
        <v>9305.1</v>
      </c>
      <c r="M186">
        <v>1290</v>
      </c>
      <c r="N186" s="299">
        <f t="shared" si="6"/>
        <v>7350000</v>
      </c>
      <c r="O186">
        <f t="shared" si="7"/>
        <v>7.35</v>
      </c>
      <c r="P186" s="399">
        <f t="shared" si="8"/>
        <v>9481.5</v>
      </c>
    </row>
    <row r="187" spans="2:16" ht="15.75" customHeight="1" thickBot="1" x14ac:dyDescent="0.3">
      <c r="B187" s="4" t="s">
        <v>148</v>
      </c>
      <c r="C187" s="5" t="s">
        <v>9</v>
      </c>
      <c r="D187" s="6">
        <v>4880</v>
      </c>
      <c r="E187" s="6">
        <v>1495</v>
      </c>
      <c r="F187" s="7">
        <v>220</v>
      </c>
      <c r="G187" s="8">
        <v>2383.4725199999998</v>
      </c>
      <c r="H187" s="371">
        <v>10290</v>
      </c>
      <c r="I187">
        <f>(D187+20)*(E187+5)</f>
        <v>7350000</v>
      </c>
      <c r="J187">
        <f>I187/1000000</f>
        <v>7.35</v>
      </c>
      <c r="K187">
        <v>1376</v>
      </c>
      <c r="L187" s="299">
        <f>J187*K187</f>
        <v>10113.6</v>
      </c>
      <c r="M187">
        <v>1400</v>
      </c>
      <c r="N187" s="299">
        <f t="shared" si="6"/>
        <v>7350000</v>
      </c>
      <c r="O187">
        <f t="shared" si="7"/>
        <v>7.35</v>
      </c>
      <c r="P187" s="399">
        <f t="shared" si="8"/>
        <v>10290</v>
      </c>
    </row>
    <row r="188" spans="2:16" ht="5.25" customHeight="1" thickBot="1" x14ac:dyDescent="0.3">
      <c r="B188" s="13"/>
      <c r="C188" s="14"/>
      <c r="D188" s="14"/>
      <c r="E188" s="14"/>
      <c r="F188" s="14"/>
      <c r="G188" s="14"/>
      <c r="H188" s="370"/>
      <c r="N188" s="299"/>
      <c r="P188" s="399"/>
    </row>
    <row r="189" spans="2:16" ht="15.75" customHeight="1" x14ac:dyDescent="0.25">
      <c r="B189" s="4" t="s">
        <v>149</v>
      </c>
      <c r="C189" s="5" t="s">
        <v>9</v>
      </c>
      <c r="D189" s="6">
        <v>4980</v>
      </c>
      <c r="E189" s="6">
        <v>1195</v>
      </c>
      <c r="F189" s="7">
        <v>220</v>
      </c>
      <c r="G189" s="8">
        <v>1921.312635</v>
      </c>
      <c r="H189" s="371">
        <v>7740</v>
      </c>
      <c r="I189">
        <f>(D189+20)*(E189+5)</f>
        <v>6000000</v>
      </c>
      <c r="J189">
        <f>I189/1000000</f>
        <v>6</v>
      </c>
      <c r="K189">
        <v>1266</v>
      </c>
      <c r="L189" s="299">
        <f>J189*K189</f>
        <v>7596</v>
      </c>
      <c r="M189">
        <v>1290</v>
      </c>
      <c r="N189" s="299">
        <f t="shared" si="6"/>
        <v>6000000</v>
      </c>
      <c r="O189">
        <f t="shared" si="7"/>
        <v>6</v>
      </c>
      <c r="P189" s="399">
        <f t="shared" si="8"/>
        <v>7740</v>
      </c>
    </row>
    <row r="190" spans="2:16" ht="15.75" customHeight="1" x14ac:dyDescent="0.25">
      <c r="B190" s="4" t="s">
        <v>150</v>
      </c>
      <c r="C190" s="5" t="s">
        <v>9</v>
      </c>
      <c r="D190" s="6">
        <v>4980</v>
      </c>
      <c r="E190" s="6">
        <v>1195</v>
      </c>
      <c r="F190" s="7">
        <v>220</v>
      </c>
      <c r="G190" s="8">
        <v>1921.312635</v>
      </c>
      <c r="H190" s="371">
        <v>8400</v>
      </c>
      <c r="I190">
        <f>(D190+20)*(E190+5)</f>
        <v>6000000</v>
      </c>
      <c r="J190">
        <f>I190/1000000</f>
        <v>6</v>
      </c>
      <c r="K190">
        <v>1376</v>
      </c>
      <c r="L190" s="299">
        <f>J190*K190</f>
        <v>8256</v>
      </c>
      <c r="M190">
        <v>1400</v>
      </c>
      <c r="N190" s="299">
        <f t="shared" si="6"/>
        <v>6000000</v>
      </c>
      <c r="O190">
        <f t="shared" si="7"/>
        <v>6</v>
      </c>
      <c r="P190" s="399">
        <f t="shared" si="8"/>
        <v>8400</v>
      </c>
    </row>
    <row r="191" spans="2:16" ht="15.75" customHeight="1" x14ac:dyDescent="0.25">
      <c r="B191" s="4" t="s">
        <v>151</v>
      </c>
      <c r="C191" s="5" t="s">
        <v>9</v>
      </c>
      <c r="D191" s="6">
        <v>4980</v>
      </c>
      <c r="E191" s="6">
        <v>1495</v>
      </c>
      <c r="F191" s="7">
        <v>220</v>
      </c>
      <c r="G191" s="8">
        <v>2432.3141700000001</v>
      </c>
      <c r="H191" s="371">
        <v>9675</v>
      </c>
      <c r="I191">
        <f>(D191+20)*(E191+5)</f>
        <v>7500000</v>
      </c>
      <c r="J191">
        <f>I191/1000000</f>
        <v>7.5</v>
      </c>
      <c r="K191">
        <v>1266</v>
      </c>
      <c r="L191" s="299">
        <f>J191*K191</f>
        <v>9495</v>
      </c>
      <c r="M191">
        <v>1290</v>
      </c>
      <c r="N191" s="299">
        <f t="shared" si="6"/>
        <v>7500000</v>
      </c>
      <c r="O191">
        <f t="shared" si="7"/>
        <v>7.5</v>
      </c>
      <c r="P191" s="399">
        <f t="shared" si="8"/>
        <v>9675</v>
      </c>
    </row>
    <row r="192" spans="2:16" ht="15.75" customHeight="1" thickBot="1" x14ac:dyDescent="0.3">
      <c r="B192" s="4" t="s">
        <v>152</v>
      </c>
      <c r="C192" s="5" t="s">
        <v>9</v>
      </c>
      <c r="D192" s="6">
        <v>4980</v>
      </c>
      <c r="E192" s="6">
        <v>1495</v>
      </c>
      <c r="F192" s="7">
        <v>220</v>
      </c>
      <c r="G192" s="8">
        <v>2432.3141700000001</v>
      </c>
      <c r="H192" s="371">
        <v>10500</v>
      </c>
      <c r="I192">
        <f>(D192+20)*(E192+5)</f>
        <v>7500000</v>
      </c>
      <c r="J192">
        <f>I192/1000000</f>
        <v>7.5</v>
      </c>
      <c r="K192">
        <v>1376</v>
      </c>
      <c r="L192" s="299">
        <f>J192*K192</f>
        <v>10320</v>
      </c>
      <c r="M192">
        <v>1400</v>
      </c>
      <c r="N192" s="299">
        <f t="shared" si="6"/>
        <v>7500000</v>
      </c>
      <c r="O192">
        <f t="shared" si="7"/>
        <v>7.5</v>
      </c>
      <c r="P192" s="399">
        <f t="shared" si="8"/>
        <v>10500</v>
      </c>
    </row>
    <row r="193" spans="2:16" ht="5.25" customHeight="1" thickBot="1" x14ac:dyDescent="0.3">
      <c r="B193" s="13"/>
      <c r="C193" s="14"/>
      <c r="D193" s="14"/>
      <c r="E193" s="14"/>
      <c r="F193" s="14"/>
      <c r="G193" s="14"/>
      <c r="H193" s="370"/>
      <c r="N193" s="299"/>
      <c r="P193" s="399"/>
    </row>
    <row r="194" spans="2:16" ht="15.75" customHeight="1" x14ac:dyDescent="0.25">
      <c r="B194" s="4" t="s">
        <v>153</v>
      </c>
      <c r="C194" s="5" t="s">
        <v>9</v>
      </c>
      <c r="D194" s="6">
        <v>5080</v>
      </c>
      <c r="E194" s="6">
        <v>1195</v>
      </c>
      <c r="F194" s="7">
        <v>220</v>
      </c>
      <c r="G194" s="8">
        <v>1959.8932100000002</v>
      </c>
      <c r="H194" s="371">
        <v>7894.8</v>
      </c>
      <c r="I194">
        <f>(D194+20)*(E194+5)</f>
        <v>6120000</v>
      </c>
      <c r="J194">
        <f>I194/1000000</f>
        <v>6.12</v>
      </c>
      <c r="K194">
        <v>1266</v>
      </c>
      <c r="L194" s="299">
        <f>J194*K194</f>
        <v>7747.92</v>
      </c>
      <c r="M194">
        <v>1290</v>
      </c>
      <c r="N194" s="299">
        <f t="shared" si="6"/>
        <v>6120000</v>
      </c>
      <c r="O194">
        <f t="shared" si="7"/>
        <v>6.12</v>
      </c>
      <c r="P194" s="399">
        <f t="shared" si="8"/>
        <v>7894.8</v>
      </c>
    </row>
    <row r="195" spans="2:16" ht="15.75" customHeight="1" x14ac:dyDescent="0.25">
      <c r="B195" s="4" t="s">
        <v>154</v>
      </c>
      <c r="C195" s="5" t="s">
        <v>9</v>
      </c>
      <c r="D195" s="6">
        <v>5080</v>
      </c>
      <c r="E195" s="6">
        <v>1195</v>
      </c>
      <c r="F195" s="7">
        <v>220</v>
      </c>
      <c r="G195" s="8">
        <v>1959.8932100000002</v>
      </c>
      <c r="H195" s="371">
        <v>8568</v>
      </c>
      <c r="I195">
        <f>(D195+20)*(E195+5)</f>
        <v>6120000</v>
      </c>
      <c r="J195">
        <f>I195/1000000</f>
        <v>6.12</v>
      </c>
      <c r="K195">
        <v>1376</v>
      </c>
      <c r="L195" s="299">
        <f>J195*K195</f>
        <v>8421.1200000000008</v>
      </c>
      <c r="M195">
        <v>1400</v>
      </c>
      <c r="N195" s="299">
        <f t="shared" si="6"/>
        <v>6120000</v>
      </c>
      <c r="O195">
        <f t="shared" si="7"/>
        <v>6.12</v>
      </c>
      <c r="P195" s="399">
        <f t="shared" si="8"/>
        <v>8568</v>
      </c>
    </row>
    <row r="196" spans="2:16" ht="15.75" customHeight="1" x14ac:dyDescent="0.25">
      <c r="B196" s="4" t="s">
        <v>155</v>
      </c>
      <c r="C196" s="5" t="s">
        <v>9</v>
      </c>
      <c r="D196" s="6">
        <v>5080</v>
      </c>
      <c r="E196" s="6">
        <v>1495</v>
      </c>
      <c r="F196" s="7">
        <v>220</v>
      </c>
      <c r="G196" s="8">
        <v>2481.1558200000004</v>
      </c>
      <c r="H196" s="371">
        <v>9868.5</v>
      </c>
      <c r="I196">
        <f>(D196+20)*(E196+5)</f>
        <v>7650000</v>
      </c>
      <c r="J196">
        <f>I196/1000000</f>
        <v>7.65</v>
      </c>
      <c r="K196">
        <v>1266</v>
      </c>
      <c r="L196" s="299">
        <f>J196*K196</f>
        <v>9684.9</v>
      </c>
      <c r="M196">
        <v>1290</v>
      </c>
      <c r="N196" s="299">
        <f t="shared" si="6"/>
        <v>7650000</v>
      </c>
      <c r="O196">
        <f t="shared" si="7"/>
        <v>7.65</v>
      </c>
      <c r="P196" s="399">
        <f t="shared" si="8"/>
        <v>9868.5</v>
      </c>
    </row>
    <row r="197" spans="2:16" ht="15.75" customHeight="1" thickBot="1" x14ac:dyDescent="0.3">
      <c r="B197" s="4" t="s">
        <v>156</v>
      </c>
      <c r="C197" s="5" t="s">
        <v>9</v>
      </c>
      <c r="D197" s="6">
        <v>5080</v>
      </c>
      <c r="E197" s="6">
        <v>1495</v>
      </c>
      <c r="F197" s="7">
        <v>220</v>
      </c>
      <c r="G197" s="8">
        <v>2481.1558200000004</v>
      </c>
      <c r="H197" s="371">
        <v>10710</v>
      </c>
      <c r="I197">
        <f>(D197+20)*(E197+5)</f>
        <v>7650000</v>
      </c>
      <c r="J197">
        <f>I197/1000000</f>
        <v>7.65</v>
      </c>
      <c r="K197">
        <v>1376</v>
      </c>
      <c r="L197" s="299">
        <f>J197*K197</f>
        <v>10526.4</v>
      </c>
      <c r="M197">
        <v>1400</v>
      </c>
      <c r="N197" s="299">
        <f t="shared" si="6"/>
        <v>7650000</v>
      </c>
      <c r="O197">
        <f t="shared" si="7"/>
        <v>7.65</v>
      </c>
      <c r="P197" s="399">
        <f t="shared" si="8"/>
        <v>10710</v>
      </c>
    </row>
    <row r="198" spans="2:16" ht="5.25" customHeight="1" thickBot="1" x14ac:dyDescent="0.3">
      <c r="B198" s="13"/>
      <c r="C198" s="14"/>
      <c r="D198" s="14"/>
      <c r="E198" s="14"/>
      <c r="F198" s="14"/>
      <c r="G198" s="14"/>
      <c r="H198" s="370"/>
      <c r="N198" s="299"/>
      <c r="P198" s="399"/>
    </row>
    <row r="199" spans="2:16" ht="15.75" customHeight="1" x14ac:dyDescent="0.25">
      <c r="B199" s="4" t="s">
        <v>157</v>
      </c>
      <c r="C199" s="5" t="s">
        <v>9</v>
      </c>
      <c r="D199" s="6">
        <v>5180</v>
      </c>
      <c r="E199" s="6">
        <v>1195</v>
      </c>
      <c r="F199" s="7">
        <v>220</v>
      </c>
      <c r="G199" s="8">
        <v>1998.4737850000001</v>
      </c>
      <c r="H199" s="371">
        <v>8049.6</v>
      </c>
      <c r="I199">
        <f>(D199+20)*(E199+5)</f>
        <v>6240000</v>
      </c>
      <c r="J199">
        <f>I199/1000000</f>
        <v>6.24</v>
      </c>
      <c r="K199">
        <v>1266</v>
      </c>
      <c r="L199" s="299">
        <f>J199*K199</f>
        <v>7899.84</v>
      </c>
      <c r="M199">
        <v>1290</v>
      </c>
      <c r="N199" s="299">
        <f t="shared" si="6"/>
        <v>6240000</v>
      </c>
      <c r="O199">
        <f t="shared" si="7"/>
        <v>6.24</v>
      </c>
      <c r="P199" s="399">
        <f t="shared" si="8"/>
        <v>8049.6</v>
      </c>
    </row>
    <row r="200" spans="2:16" ht="15.75" customHeight="1" x14ac:dyDescent="0.25">
      <c r="B200" s="4" t="s">
        <v>158</v>
      </c>
      <c r="C200" s="5" t="s">
        <v>9</v>
      </c>
      <c r="D200" s="6">
        <v>5180</v>
      </c>
      <c r="E200" s="6">
        <v>1195</v>
      </c>
      <c r="F200" s="7">
        <v>220</v>
      </c>
      <c r="G200" s="8">
        <v>1998.4737850000001</v>
      </c>
      <c r="H200" s="371">
        <v>8736</v>
      </c>
      <c r="I200">
        <f>(D200+20)*(E200+5)</f>
        <v>6240000</v>
      </c>
      <c r="J200">
        <f>I200/1000000</f>
        <v>6.24</v>
      </c>
      <c r="K200">
        <v>1376</v>
      </c>
      <c r="L200" s="299">
        <f>J200*K200</f>
        <v>8586.24</v>
      </c>
      <c r="M200">
        <v>1400</v>
      </c>
      <c r="N200" s="299">
        <f t="shared" si="6"/>
        <v>6240000</v>
      </c>
      <c r="O200">
        <f t="shared" si="7"/>
        <v>6.24</v>
      </c>
      <c r="P200" s="399">
        <f t="shared" si="8"/>
        <v>8736</v>
      </c>
    </row>
    <row r="201" spans="2:16" ht="15.75" customHeight="1" x14ac:dyDescent="0.25">
      <c r="B201" s="4" t="s">
        <v>159</v>
      </c>
      <c r="C201" s="5" t="s">
        <v>9</v>
      </c>
      <c r="D201" s="6">
        <v>5180</v>
      </c>
      <c r="E201" s="6">
        <v>1495</v>
      </c>
      <c r="F201" s="7">
        <v>220</v>
      </c>
      <c r="G201" s="8">
        <v>2529.9974699999998</v>
      </c>
      <c r="H201" s="371">
        <v>10062</v>
      </c>
      <c r="I201">
        <f>(D201+20)*(E201+5)</f>
        <v>7800000</v>
      </c>
      <c r="J201">
        <f>I201/1000000</f>
        <v>7.8</v>
      </c>
      <c r="K201">
        <v>1266</v>
      </c>
      <c r="L201" s="299">
        <f>J201*K201</f>
        <v>9874.7999999999993</v>
      </c>
      <c r="M201">
        <v>1290</v>
      </c>
      <c r="N201" s="299">
        <f t="shared" si="6"/>
        <v>7800000</v>
      </c>
      <c r="O201">
        <f t="shared" si="7"/>
        <v>7.8</v>
      </c>
      <c r="P201" s="399">
        <f t="shared" si="8"/>
        <v>10062</v>
      </c>
    </row>
    <row r="202" spans="2:16" ht="15.75" customHeight="1" thickBot="1" x14ac:dyDescent="0.3">
      <c r="B202" s="4" t="s">
        <v>160</v>
      </c>
      <c r="C202" s="5" t="s">
        <v>9</v>
      </c>
      <c r="D202" s="6">
        <v>5180</v>
      </c>
      <c r="E202" s="6">
        <v>1495</v>
      </c>
      <c r="F202" s="7">
        <v>220</v>
      </c>
      <c r="G202" s="8">
        <v>2529.9974699999998</v>
      </c>
      <c r="H202" s="371">
        <v>10920</v>
      </c>
      <c r="I202">
        <f>(D202+20)*(E202+5)</f>
        <v>7800000</v>
      </c>
      <c r="J202">
        <f>I202/1000000</f>
        <v>7.8</v>
      </c>
      <c r="K202">
        <v>1376</v>
      </c>
      <c r="L202" s="299">
        <f>J202*K202</f>
        <v>10732.8</v>
      </c>
      <c r="M202">
        <v>1400</v>
      </c>
      <c r="N202" s="299">
        <f t="shared" si="6"/>
        <v>7800000</v>
      </c>
      <c r="O202">
        <f t="shared" si="7"/>
        <v>7.8</v>
      </c>
      <c r="P202" s="399">
        <f t="shared" si="8"/>
        <v>10920</v>
      </c>
    </row>
    <row r="203" spans="2:16" ht="5.25" customHeight="1" thickBot="1" x14ac:dyDescent="0.3">
      <c r="B203" s="13"/>
      <c r="C203" s="14"/>
      <c r="D203" s="14"/>
      <c r="E203" s="14"/>
      <c r="F203" s="14"/>
      <c r="G203" s="14"/>
      <c r="H203" s="370"/>
      <c r="N203" s="299"/>
      <c r="P203" s="399"/>
    </row>
    <row r="204" spans="2:16" ht="15.75" customHeight="1" x14ac:dyDescent="0.25">
      <c r="B204" s="4" t="s">
        <v>161</v>
      </c>
      <c r="C204" s="5" t="s">
        <v>9</v>
      </c>
      <c r="D204" s="6">
        <v>5280</v>
      </c>
      <c r="E204" s="6">
        <v>1195</v>
      </c>
      <c r="F204" s="7">
        <v>220</v>
      </c>
      <c r="G204" s="8">
        <v>2037.0543600000001</v>
      </c>
      <c r="H204" s="371">
        <v>8204.4</v>
      </c>
      <c r="I204">
        <f>(D204+20)*(E204+5)</f>
        <v>6360000</v>
      </c>
      <c r="J204">
        <f>I204/1000000</f>
        <v>6.36</v>
      </c>
      <c r="K204">
        <v>1266</v>
      </c>
      <c r="L204" s="299">
        <f>J204*K204</f>
        <v>8051.76</v>
      </c>
      <c r="M204">
        <v>1290</v>
      </c>
      <c r="N204" s="299">
        <f t="shared" si="6"/>
        <v>6360000</v>
      </c>
      <c r="O204">
        <f t="shared" si="7"/>
        <v>6.36</v>
      </c>
      <c r="P204" s="399">
        <f t="shared" si="8"/>
        <v>8204.4</v>
      </c>
    </row>
    <row r="205" spans="2:16" ht="15.75" customHeight="1" x14ac:dyDescent="0.25">
      <c r="B205" s="4" t="s">
        <v>162</v>
      </c>
      <c r="C205" s="5" t="s">
        <v>9</v>
      </c>
      <c r="D205" s="6">
        <v>5280</v>
      </c>
      <c r="E205" s="6">
        <v>1195</v>
      </c>
      <c r="F205" s="7">
        <v>220</v>
      </c>
      <c r="G205" s="8">
        <v>2037.0543600000001</v>
      </c>
      <c r="H205" s="371">
        <v>8904</v>
      </c>
      <c r="I205">
        <f>(D205+20)*(E205+5)</f>
        <v>6360000</v>
      </c>
      <c r="J205">
        <f>I205/1000000</f>
        <v>6.36</v>
      </c>
      <c r="K205">
        <v>1376</v>
      </c>
      <c r="L205" s="299">
        <f>J205*K205</f>
        <v>8751.36</v>
      </c>
      <c r="M205">
        <v>1400</v>
      </c>
      <c r="N205" s="299">
        <f t="shared" si="6"/>
        <v>6360000</v>
      </c>
      <c r="O205">
        <f t="shared" si="7"/>
        <v>6.36</v>
      </c>
      <c r="P205" s="399">
        <f t="shared" si="8"/>
        <v>8904</v>
      </c>
    </row>
    <row r="206" spans="2:16" ht="15.75" customHeight="1" x14ac:dyDescent="0.25">
      <c r="B206" s="4" t="s">
        <v>163</v>
      </c>
      <c r="C206" s="5" t="s">
        <v>9</v>
      </c>
      <c r="D206" s="6">
        <v>5280</v>
      </c>
      <c r="E206" s="6">
        <v>1495</v>
      </c>
      <c r="F206" s="7">
        <v>220</v>
      </c>
      <c r="G206" s="8">
        <v>2578.8391200000001</v>
      </c>
      <c r="H206" s="371">
        <v>10255.5</v>
      </c>
      <c r="I206">
        <f>(D206+20)*(E206+5)</f>
        <v>7950000</v>
      </c>
      <c r="J206">
        <f>I206/1000000</f>
        <v>7.95</v>
      </c>
      <c r="K206">
        <v>1266</v>
      </c>
      <c r="L206" s="299">
        <f>J206*K206</f>
        <v>10064.700000000001</v>
      </c>
      <c r="M206">
        <v>1290</v>
      </c>
      <c r="N206" s="299">
        <f t="shared" si="6"/>
        <v>7950000</v>
      </c>
      <c r="O206">
        <f t="shared" si="7"/>
        <v>7.95</v>
      </c>
      <c r="P206" s="399">
        <f t="shared" si="8"/>
        <v>10255.5</v>
      </c>
    </row>
    <row r="207" spans="2:16" ht="15.75" customHeight="1" thickBot="1" x14ac:dyDescent="0.3">
      <c r="B207" s="4" t="s">
        <v>164</v>
      </c>
      <c r="C207" s="5" t="s">
        <v>9</v>
      </c>
      <c r="D207" s="6">
        <v>5280</v>
      </c>
      <c r="E207" s="6">
        <v>1495</v>
      </c>
      <c r="F207" s="7">
        <v>220</v>
      </c>
      <c r="G207" s="8">
        <v>2578.8391200000001</v>
      </c>
      <c r="H207" s="371">
        <v>11130</v>
      </c>
      <c r="I207">
        <f>(D207+20)*(E207+5)</f>
        <v>7950000</v>
      </c>
      <c r="J207">
        <f>I207/1000000</f>
        <v>7.95</v>
      </c>
      <c r="K207">
        <v>1376</v>
      </c>
      <c r="L207" s="299">
        <f>J207*K207</f>
        <v>10939.2</v>
      </c>
      <c r="M207">
        <v>1400</v>
      </c>
      <c r="N207" s="299">
        <f t="shared" ref="N207:N270" si="9">(D207+20)*(E207+5)</f>
        <v>7950000</v>
      </c>
      <c r="O207">
        <f t="shared" ref="O207:O270" si="10">N207/1000000</f>
        <v>7.95</v>
      </c>
      <c r="P207" s="399">
        <f t="shared" ref="P207:P270" si="11">M207*O207</f>
        <v>11130</v>
      </c>
    </row>
    <row r="208" spans="2:16" ht="5.25" customHeight="1" thickBot="1" x14ac:dyDescent="0.3">
      <c r="B208" s="13"/>
      <c r="C208" s="14"/>
      <c r="D208" s="14"/>
      <c r="E208" s="14"/>
      <c r="F208" s="14"/>
      <c r="G208" s="14"/>
      <c r="H208" s="370"/>
      <c r="N208" s="299"/>
      <c r="P208" s="399"/>
    </row>
    <row r="209" spans="2:16" ht="15.75" customHeight="1" x14ac:dyDescent="0.25">
      <c r="B209" s="4" t="s">
        <v>165</v>
      </c>
      <c r="C209" s="5" t="s">
        <v>9</v>
      </c>
      <c r="D209" s="6">
        <v>5380</v>
      </c>
      <c r="E209" s="6">
        <v>1195</v>
      </c>
      <c r="F209" s="7">
        <v>220</v>
      </c>
      <c r="G209" s="8">
        <v>2075.6349349999996</v>
      </c>
      <c r="H209" s="371">
        <v>8359.2000000000007</v>
      </c>
      <c r="I209">
        <f>(D209+20)*(E209+5)</f>
        <v>6480000</v>
      </c>
      <c r="J209">
        <f>I209/1000000</f>
        <v>6.48</v>
      </c>
      <c r="K209">
        <v>1266</v>
      </c>
      <c r="L209" s="299">
        <f>J209*K209</f>
        <v>8203.68</v>
      </c>
      <c r="M209">
        <v>1290</v>
      </c>
      <c r="N209" s="299">
        <f t="shared" si="9"/>
        <v>6480000</v>
      </c>
      <c r="O209">
        <f t="shared" si="10"/>
        <v>6.48</v>
      </c>
      <c r="P209" s="399">
        <f t="shared" si="11"/>
        <v>8359.2000000000007</v>
      </c>
    </row>
    <row r="210" spans="2:16" ht="15.75" customHeight="1" x14ac:dyDescent="0.25">
      <c r="B210" s="4" t="s">
        <v>166</v>
      </c>
      <c r="C210" s="5" t="s">
        <v>9</v>
      </c>
      <c r="D210" s="6">
        <v>5380</v>
      </c>
      <c r="E210" s="6">
        <v>1195</v>
      </c>
      <c r="F210" s="7">
        <v>220</v>
      </c>
      <c r="G210" s="8">
        <v>2075.6349349999996</v>
      </c>
      <c r="H210" s="371">
        <v>9072</v>
      </c>
      <c r="I210">
        <f>(D210+20)*(E210+5)</f>
        <v>6480000</v>
      </c>
      <c r="J210">
        <f>I210/1000000</f>
        <v>6.48</v>
      </c>
      <c r="K210">
        <v>1376</v>
      </c>
      <c r="L210" s="299">
        <f>J210*K210</f>
        <v>8916.4800000000014</v>
      </c>
      <c r="M210">
        <v>1400</v>
      </c>
      <c r="N210" s="299">
        <f t="shared" si="9"/>
        <v>6480000</v>
      </c>
      <c r="O210">
        <f t="shared" si="10"/>
        <v>6.48</v>
      </c>
      <c r="P210" s="399">
        <f t="shared" si="11"/>
        <v>9072</v>
      </c>
    </row>
    <row r="211" spans="2:16" ht="15.75" customHeight="1" x14ac:dyDescent="0.25">
      <c r="B211" s="4" t="s">
        <v>167</v>
      </c>
      <c r="C211" s="5" t="s">
        <v>9</v>
      </c>
      <c r="D211" s="6">
        <v>5380</v>
      </c>
      <c r="E211" s="6">
        <v>1495</v>
      </c>
      <c r="F211" s="7">
        <v>220</v>
      </c>
      <c r="G211" s="8">
        <v>2627.6807700000004</v>
      </c>
      <c r="H211" s="371">
        <v>10449</v>
      </c>
      <c r="I211">
        <f>(D211+20)*(E211+5)</f>
        <v>8100000</v>
      </c>
      <c r="J211">
        <f>I211/1000000</f>
        <v>8.1</v>
      </c>
      <c r="K211">
        <v>1266</v>
      </c>
      <c r="L211" s="299">
        <f>J211*K211</f>
        <v>10254.6</v>
      </c>
      <c r="M211">
        <v>1290</v>
      </c>
      <c r="N211" s="299">
        <f t="shared" si="9"/>
        <v>8100000</v>
      </c>
      <c r="O211">
        <f t="shared" si="10"/>
        <v>8.1</v>
      </c>
      <c r="P211" s="399">
        <f t="shared" si="11"/>
        <v>10449</v>
      </c>
    </row>
    <row r="212" spans="2:16" ht="15.75" customHeight="1" thickBot="1" x14ac:dyDescent="0.3">
      <c r="B212" s="4" t="s">
        <v>168</v>
      </c>
      <c r="C212" s="5" t="s">
        <v>9</v>
      </c>
      <c r="D212" s="6">
        <v>5380</v>
      </c>
      <c r="E212" s="6">
        <v>1495</v>
      </c>
      <c r="F212" s="7">
        <v>220</v>
      </c>
      <c r="G212" s="8">
        <v>2627.6807700000004</v>
      </c>
      <c r="H212" s="371">
        <v>11340</v>
      </c>
      <c r="I212">
        <f>(D212+20)*(E212+5)</f>
        <v>8100000</v>
      </c>
      <c r="J212">
        <f>I212/1000000</f>
        <v>8.1</v>
      </c>
      <c r="K212">
        <v>1376</v>
      </c>
      <c r="L212" s="299">
        <f>J212*K212</f>
        <v>11145.6</v>
      </c>
      <c r="M212">
        <v>1400</v>
      </c>
      <c r="N212" s="299">
        <f t="shared" si="9"/>
        <v>8100000</v>
      </c>
      <c r="O212">
        <f t="shared" si="10"/>
        <v>8.1</v>
      </c>
      <c r="P212" s="399">
        <f t="shared" si="11"/>
        <v>11340</v>
      </c>
    </row>
    <row r="213" spans="2:16" ht="5.25" customHeight="1" thickBot="1" x14ac:dyDescent="0.3">
      <c r="B213" s="13"/>
      <c r="C213" s="14"/>
      <c r="D213" s="14"/>
      <c r="E213" s="14"/>
      <c r="F213" s="14"/>
      <c r="G213" s="14"/>
      <c r="H213" s="370"/>
      <c r="N213" s="299"/>
      <c r="P213" s="399"/>
    </row>
    <row r="214" spans="2:16" ht="15.75" customHeight="1" x14ac:dyDescent="0.25">
      <c r="B214" s="4" t="s">
        <v>169</v>
      </c>
      <c r="C214" s="5" t="s">
        <v>9</v>
      </c>
      <c r="D214" s="6">
        <v>5480</v>
      </c>
      <c r="E214" s="6">
        <v>1195</v>
      </c>
      <c r="F214" s="7">
        <v>220</v>
      </c>
      <c r="G214" s="8">
        <v>2114.21551</v>
      </c>
      <c r="H214" s="371">
        <v>8514</v>
      </c>
      <c r="I214">
        <f>(D214+20)*(E214+5)</f>
        <v>6600000</v>
      </c>
      <c r="J214">
        <f>I214/1000000</f>
        <v>6.6</v>
      </c>
      <c r="K214">
        <v>1266</v>
      </c>
      <c r="L214" s="299">
        <f>J214*K214</f>
        <v>8355.6</v>
      </c>
      <c r="M214">
        <v>1290</v>
      </c>
      <c r="N214" s="299">
        <f t="shared" si="9"/>
        <v>6600000</v>
      </c>
      <c r="O214">
        <f t="shared" si="10"/>
        <v>6.6</v>
      </c>
      <c r="P214" s="399">
        <f t="shared" si="11"/>
        <v>8514</v>
      </c>
    </row>
    <row r="215" spans="2:16" ht="15.75" customHeight="1" x14ac:dyDescent="0.25">
      <c r="B215" s="4" t="s">
        <v>170</v>
      </c>
      <c r="C215" s="5" t="s">
        <v>9</v>
      </c>
      <c r="D215" s="6">
        <v>5480</v>
      </c>
      <c r="E215" s="6">
        <v>1195</v>
      </c>
      <c r="F215" s="7">
        <v>220</v>
      </c>
      <c r="G215" s="8">
        <v>2114.21551</v>
      </c>
      <c r="H215" s="371">
        <v>9240</v>
      </c>
      <c r="I215">
        <f>(D215+20)*(E215+5)</f>
        <v>6600000</v>
      </c>
      <c r="J215">
        <f>I215/1000000</f>
        <v>6.6</v>
      </c>
      <c r="K215">
        <v>1376</v>
      </c>
      <c r="L215" s="299">
        <f>J215*K215</f>
        <v>9081.6</v>
      </c>
      <c r="M215">
        <v>1400</v>
      </c>
      <c r="N215" s="299">
        <f t="shared" si="9"/>
        <v>6600000</v>
      </c>
      <c r="O215">
        <f t="shared" si="10"/>
        <v>6.6</v>
      </c>
      <c r="P215" s="399">
        <f t="shared" si="11"/>
        <v>9240</v>
      </c>
    </row>
    <row r="216" spans="2:16" ht="15.75" customHeight="1" x14ac:dyDescent="0.25">
      <c r="B216" s="4" t="s">
        <v>171</v>
      </c>
      <c r="C216" s="5" t="s">
        <v>9</v>
      </c>
      <c r="D216" s="6">
        <v>5480</v>
      </c>
      <c r="E216" s="6">
        <v>1495</v>
      </c>
      <c r="F216" s="7">
        <v>220</v>
      </c>
      <c r="G216" s="8">
        <v>2676.5224199999998</v>
      </c>
      <c r="H216" s="371">
        <v>10642.5</v>
      </c>
      <c r="I216">
        <f>(D216+20)*(E216+5)</f>
        <v>8250000</v>
      </c>
      <c r="J216">
        <f>I216/1000000</f>
        <v>8.25</v>
      </c>
      <c r="K216">
        <v>1266</v>
      </c>
      <c r="L216" s="299">
        <f>J216*K216</f>
        <v>10444.5</v>
      </c>
      <c r="M216">
        <v>1290</v>
      </c>
      <c r="N216" s="299">
        <f t="shared" si="9"/>
        <v>8250000</v>
      </c>
      <c r="O216">
        <f t="shared" si="10"/>
        <v>8.25</v>
      </c>
      <c r="P216" s="399">
        <f t="shared" si="11"/>
        <v>10642.5</v>
      </c>
    </row>
    <row r="217" spans="2:16" ht="15.75" customHeight="1" thickBot="1" x14ac:dyDescent="0.3">
      <c r="B217" s="4" t="s">
        <v>172</v>
      </c>
      <c r="C217" s="5" t="s">
        <v>9</v>
      </c>
      <c r="D217" s="6">
        <v>5480</v>
      </c>
      <c r="E217" s="6">
        <v>1495</v>
      </c>
      <c r="F217" s="7">
        <v>220</v>
      </c>
      <c r="G217" s="8">
        <v>2676.5224199999998</v>
      </c>
      <c r="H217" s="371">
        <v>11550</v>
      </c>
      <c r="I217">
        <f>(D217+20)*(E217+5)</f>
        <v>8250000</v>
      </c>
      <c r="J217">
        <f>I217/1000000</f>
        <v>8.25</v>
      </c>
      <c r="K217">
        <v>1376</v>
      </c>
      <c r="L217" s="299">
        <f>J217*K217</f>
        <v>11352</v>
      </c>
      <c r="M217">
        <v>1400</v>
      </c>
      <c r="N217" s="299">
        <f t="shared" si="9"/>
        <v>8250000</v>
      </c>
      <c r="O217">
        <f t="shared" si="10"/>
        <v>8.25</v>
      </c>
      <c r="P217" s="399">
        <f t="shared" si="11"/>
        <v>11550</v>
      </c>
    </row>
    <row r="218" spans="2:16" ht="5.25" customHeight="1" thickBot="1" x14ac:dyDescent="0.3">
      <c r="B218" s="13"/>
      <c r="C218" s="14"/>
      <c r="D218" s="14"/>
      <c r="E218" s="14"/>
      <c r="F218" s="14"/>
      <c r="G218" s="14"/>
      <c r="H218" s="370"/>
      <c r="N218" s="299"/>
      <c r="P218" s="399"/>
    </row>
    <row r="219" spans="2:16" ht="15.75" customHeight="1" x14ac:dyDescent="0.25">
      <c r="B219" s="4" t="s">
        <v>173</v>
      </c>
      <c r="C219" s="5" t="s">
        <v>9</v>
      </c>
      <c r="D219" s="6">
        <v>5580</v>
      </c>
      <c r="E219" s="6">
        <v>1195</v>
      </c>
      <c r="F219" s="7">
        <v>220</v>
      </c>
      <c r="G219" s="8">
        <v>2152.7960850000004</v>
      </c>
      <c r="H219" s="371">
        <v>8668.7999999999993</v>
      </c>
      <c r="I219">
        <f>(D219+20)*(E219+5)</f>
        <v>6720000</v>
      </c>
      <c r="J219">
        <f>I219/1000000</f>
        <v>6.72</v>
      </c>
      <c r="K219">
        <v>1266</v>
      </c>
      <c r="L219" s="299">
        <f>J219*K219</f>
        <v>8507.52</v>
      </c>
      <c r="M219">
        <v>1290</v>
      </c>
      <c r="N219" s="299">
        <f t="shared" si="9"/>
        <v>6720000</v>
      </c>
      <c r="O219">
        <f t="shared" si="10"/>
        <v>6.72</v>
      </c>
      <c r="P219" s="399">
        <f t="shared" si="11"/>
        <v>8668.7999999999993</v>
      </c>
    </row>
    <row r="220" spans="2:16" ht="15.75" customHeight="1" x14ac:dyDescent="0.25">
      <c r="B220" s="4" t="s">
        <v>174</v>
      </c>
      <c r="C220" s="5" t="s">
        <v>9</v>
      </c>
      <c r="D220" s="6">
        <v>5580</v>
      </c>
      <c r="E220" s="6">
        <v>1195</v>
      </c>
      <c r="F220" s="7">
        <v>220</v>
      </c>
      <c r="G220" s="8">
        <v>2152.7960850000004</v>
      </c>
      <c r="H220" s="371">
        <v>9408</v>
      </c>
      <c r="I220">
        <f>(D220+20)*(E220+5)</f>
        <v>6720000</v>
      </c>
      <c r="J220">
        <f>I220/1000000</f>
        <v>6.72</v>
      </c>
      <c r="K220">
        <v>1376</v>
      </c>
      <c r="L220" s="299">
        <f>J220*K220</f>
        <v>9246.7199999999993</v>
      </c>
      <c r="M220">
        <v>1400</v>
      </c>
      <c r="N220" s="299">
        <f t="shared" si="9"/>
        <v>6720000</v>
      </c>
      <c r="O220">
        <f t="shared" si="10"/>
        <v>6.72</v>
      </c>
      <c r="P220" s="399">
        <f t="shared" si="11"/>
        <v>9408</v>
      </c>
    </row>
    <row r="221" spans="2:16" ht="15.75" customHeight="1" x14ac:dyDescent="0.25">
      <c r="B221" s="4" t="s">
        <v>175</v>
      </c>
      <c r="C221" s="5" t="s">
        <v>9</v>
      </c>
      <c r="D221" s="6">
        <v>5580</v>
      </c>
      <c r="E221" s="6">
        <v>1495</v>
      </c>
      <c r="F221" s="7">
        <v>220</v>
      </c>
      <c r="G221" s="8">
        <v>2725.3640700000005</v>
      </c>
      <c r="H221" s="371">
        <v>10836</v>
      </c>
      <c r="I221">
        <f>(D221+20)*(E221+5)</f>
        <v>8400000</v>
      </c>
      <c r="J221">
        <f>I221/1000000</f>
        <v>8.4</v>
      </c>
      <c r="K221">
        <v>1266</v>
      </c>
      <c r="L221" s="299">
        <f>J221*K221</f>
        <v>10634.4</v>
      </c>
      <c r="M221">
        <v>1290</v>
      </c>
      <c r="N221" s="299">
        <f t="shared" si="9"/>
        <v>8400000</v>
      </c>
      <c r="O221">
        <f t="shared" si="10"/>
        <v>8.4</v>
      </c>
      <c r="P221" s="399">
        <f t="shared" si="11"/>
        <v>10836</v>
      </c>
    </row>
    <row r="222" spans="2:16" ht="15.75" customHeight="1" thickBot="1" x14ac:dyDescent="0.3">
      <c r="B222" s="4" t="s">
        <v>176</v>
      </c>
      <c r="C222" s="5" t="s">
        <v>9</v>
      </c>
      <c r="D222" s="6">
        <v>5580</v>
      </c>
      <c r="E222" s="6">
        <v>1495</v>
      </c>
      <c r="F222" s="7">
        <v>220</v>
      </c>
      <c r="G222" s="8">
        <v>2725.3640700000005</v>
      </c>
      <c r="H222" s="371">
        <v>11760</v>
      </c>
      <c r="I222">
        <f>(D222+20)*(E222+5)</f>
        <v>8400000</v>
      </c>
      <c r="J222">
        <f>I222/1000000</f>
        <v>8.4</v>
      </c>
      <c r="K222">
        <v>1376</v>
      </c>
      <c r="L222" s="299">
        <f>J222*K222</f>
        <v>11558.4</v>
      </c>
      <c r="M222">
        <v>1400</v>
      </c>
      <c r="N222" s="299">
        <f t="shared" si="9"/>
        <v>8400000</v>
      </c>
      <c r="O222">
        <f t="shared" si="10"/>
        <v>8.4</v>
      </c>
      <c r="P222" s="399">
        <f t="shared" si="11"/>
        <v>11760</v>
      </c>
    </row>
    <row r="223" spans="2:16" ht="5.25" customHeight="1" thickBot="1" x14ac:dyDescent="0.3">
      <c r="B223" s="13"/>
      <c r="C223" s="14"/>
      <c r="D223" s="14"/>
      <c r="E223" s="14"/>
      <c r="F223" s="14"/>
      <c r="G223" s="14"/>
      <c r="H223" s="370"/>
      <c r="N223" s="299"/>
      <c r="P223" s="399"/>
    </row>
    <row r="224" spans="2:16" ht="15.75" customHeight="1" x14ac:dyDescent="0.25">
      <c r="B224" s="4" t="s">
        <v>177</v>
      </c>
      <c r="C224" s="5" t="s">
        <v>9</v>
      </c>
      <c r="D224" s="6">
        <v>5680</v>
      </c>
      <c r="E224" s="6">
        <v>1195</v>
      </c>
      <c r="F224" s="7">
        <v>220</v>
      </c>
      <c r="G224" s="8">
        <v>2191.3766599999999</v>
      </c>
      <c r="H224" s="371">
        <v>8823.6</v>
      </c>
      <c r="I224">
        <f>(D224+20)*(E224+5)</f>
        <v>6840000</v>
      </c>
      <c r="J224">
        <f>I224/1000000</f>
        <v>6.84</v>
      </c>
      <c r="K224">
        <v>1266</v>
      </c>
      <c r="L224" s="299">
        <f>J224*K224</f>
        <v>8659.44</v>
      </c>
      <c r="M224">
        <v>1290</v>
      </c>
      <c r="N224" s="299">
        <f t="shared" si="9"/>
        <v>6840000</v>
      </c>
      <c r="O224">
        <f t="shared" si="10"/>
        <v>6.84</v>
      </c>
      <c r="P224" s="399">
        <f t="shared" si="11"/>
        <v>8823.6</v>
      </c>
    </row>
    <row r="225" spans="2:16" ht="15.75" customHeight="1" x14ac:dyDescent="0.25">
      <c r="B225" s="4" t="s">
        <v>178</v>
      </c>
      <c r="C225" s="5" t="s">
        <v>9</v>
      </c>
      <c r="D225" s="6">
        <v>5680</v>
      </c>
      <c r="E225" s="6">
        <v>1195</v>
      </c>
      <c r="F225" s="7">
        <v>220</v>
      </c>
      <c r="G225" s="8">
        <v>2191.3766599999999</v>
      </c>
      <c r="H225" s="371">
        <v>9576</v>
      </c>
      <c r="I225">
        <f>(D225+20)*(E225+5)</f>
        <v>6840000</v>
      </c>
      <c r="J225">
        <f>I225/1000000</f>
        <v>6.84</v>
      </c>
      <c r="K225">
        <v>1376</v>
      </c>
      <c r="L225" s="299">
        <f>J225*K225</f>
        <v>9411.84</v>
      </c>
      <c r="M225">
        <v>1400</v>
      </c>
      <c r="N225" s="299">
        <f t="shared" si="9"/>
        <v>6840000</v>
      </c>
      <c r="O225">
        <f t="shared" si="10"/>
        <v>6.84</v>
      </c>
      <c r="P225" s="399">
        <f t="shared" si="11"/>
        <v>9576</v>
      </c>
    </row>
    <row r="226" spans="2:16" ht="15.75" customHeight="1" x14ac:dyDescent="0.25">
      <c r="B226" s="4" t="s">
        <v>179</v>
      </c>
      <c r="C226" s="5" t="s">
        <v>9</v>
      </c>
      <c r="D226" s="6">
        <v>5680</v>
      </c>
      <c r="E226" s="6">
        <v>1495</v>
      </c>
      <c r="F226" s="7">
        <v>220</v>
      </c>
      <c r="G226" s="8">
        <v>2774.2057199999999</v>
      </c>
      <c r="H226" s="371">
        <v>11029.500000000002</v>
      </c>
      <c r="I226">
        <f>(D226+20)*(E226+5)</f>
        <v>8550000</v>
      </c>
      <c r="J226">
        <f>I226/1000000</f>
        <v>8.5500000000000007</v>
      </c>
      <c r="K226">
        <v>1266</v>
      </c>
      <c r="L226" s="299">
        <f>J226*K226</f>
        <v>10824.300000000001</v>
      </c>
      <c r="M226">
        <v>1290</v>
      </c>
      <c r="N226" s="299">
        <f t="shared" si="9"/>
        <v>8550000</v>
      </c>
      <c r="O226">
        <f t="shared" si="10"/>
        <v>8.5500000000000007</v>
      </c>
      <c r="P226" s="399">
        <f t="shared" si="11"/>
        <v>11029.500000000002</v>
      </c>
    </row>
    <row r="227" spans="2:16" ht="15.75" customHeight="1" thickBot="1" x14ac:dyDescent="0.3">
      <c r="B227" s="4" t="s">
        <v>180</v>
      </c>
      <c r="C227" s="5" t="s">
        <v>9</v>
      </c>
      <c r="D227" s="6">
        <v>5680</v>
      </c>
      <c r="E227" s="6">
        <v>1495</v>
      </c>
      <c r="F227" s="7">
        <v>220</v>
      </c>
      <c r="G227" s="8">
        <v>2774.2057199999999</v>
      </c>
      <c r="H227" s="371">
        <v>11970.000000000002</v>
      </c>
      <c r="I227">
        <f>(D227+20)*(E227+5)</f>
        <v>8550000</v>
      </c>
      <c r="J227">
        <f>I227/1000000</f>
        <v>8.5500000000000007</v>
      </c>
      <c r="K227">
        <v>1376</v>
      </c>
      <c r="L227" s="299">
        <f>J227*K227</f>
        <v>11764.800000000001</v>
      </c>
      <c r="M227">
        <v>1400</v>
      </c>
      <c r="N227" s="299">
        <f t="shared" si="9"/>
        <v>8550000</v>
      </c>
      <c r="O227">
        <f t="shared" si="10"/>
        <v>8.5500000000000007</v>
      </c>
      <c r="P227" s="399">
        <f t="shared" si="11"/>
        <v>11970.000000000002</v>
      </c>
    </row>
    <row r="228" spans="2:16" ht="5.25" customHeight="1" thickBot="1" x14ac:dyDescent="0.3">
      <c r="B228" s="13"/>
      <c r="C228" s="14"/>
      <c r="D228" s="14"/>
      <c r="E228" s="14"/>
      <c r="F228" s="14"/>
      <c r="G228" s="14"/>
      <c r="H228" s="370"/>
      <c r="N228" s="299"/>
      <c r="P228" s="399"/>
    </row>
    <row r="229" spans="2:16" ht="15.75" customHeight="1" x14ac:dyDescent="0.25">
      <c r="B229" s="4" t="s">
        <v>181</v>
      </c>
      <c r="C229" s="5" t="s">
        <v>9</v>
      </c>
      <c r="D229" s="6">
        <v>5780</v>
      </c>
      <c r="E229" s="6">
        <v>1195</v>
      </c>
      <c r="F229" s="7">
        <v>220</v>
      </c>
      <c r="G229" s="8">
        <v>2229.9572349999999</v>
      </c>
      <c r="H229" s="371">
        <v>8978.4</v>
      </c>
      <c r="I229">
        <f>(D229+20)*(E229+5)</f>
        <v>6960000</v>
      </c>
      <c r="J229">
        <f>I229/1000000</f>
        <v>6.96</v>
      </c>
      <c r="K229">
        <v>1266</v>
      </c>
      <c r="L229" s="299">
        <f>J229*K229</f>
        <v>8811.36</v>
      </c>
      <c r="M229">
        <v>1290</v>
      </c>
      <c r="N229" s="299">
        <f t="shared" si="9"/>
        <v>6960000</v>
      </c>
      <c r="O229">
        <f t="shared" si="10"/>
        <v>6.96</v>
      </c>
      <c r="P229" s="399">
        <f t="shared" si="11"/>
        <v>8978.4</v>
      </c>
    </row>
    <row r="230" spans="2:16" ht="15.75" customHeight="1" x14ac:dyDescent="0.25">
      <c r="B230" s="4" t="s">
        <v>182</v>
      </c>
      <c r="C230" s="5" t="s">
        <v>9</v>
      </c>
      <c r="D230" s="6">
        <v>5780</v>
      </c>
      <c r="E230" s="6">
        <v>1195</v>
      </c>
      <c r="F230" s="7">
        <v>220</v>
      </c>
      <c r="G230" s="8">
        <v>2229.9572349999999</v>
      </c>
      <c r="H230" s="371">
        <v>9744</v>
      </c>
      <c r="I230">
        <f>(D230+20)*(E230+5)</f>
        <v>6960000</v>
      </c>
      <c r="J230">
        <f>I230/1000000</f>
        <v>6.96</v>
      </c>
      <c r="K230">
        <v>1376</v>
      </c>
      <c r="L230" s="299">
        <f>J230*K230</f>
        <v>9576.9599999999991</v>
      </c>
      <c r="M230">
        <v>1400</v>
      </c>
      <c r="N230" s="299">
        <f t="shared" si="9"/>
        <v>6960000</v>
      </c>
      <c r="O230">
        <f t="shared" si="10"/>
        <v>6.96</v>
      </c>
      <c r="P230" s="399">
        <f t="shared" si="11"/>
        <v>9744</v>
      </c>
    </row>
    <row r="231" spans="2:16" ht="15.75" customHeight="1" x14ac:dyDescent="0.25">
      <c r="B231" s="4" t="s">
        <v>183</v>
      </c>
      <c r="C231" s="5" t="s">
        <v>9</v>
      </c>
      <c r="D231" s="6">
        <v>5780</v>
      </c>
      <c r="E231" s="6">
        <v>1495</v>
      </c>
      <c r="F231" s="7">
        <v>220</v>
      </c>
      <c r="G231" s="8">
        <v>2823.0473700000002</v>
      </c>
      <c r="H231" s="371">
        <v>11222.999999999998</v>
      </c>
      <c r="I231">
        <f>(D231+20)*(E231+5)</f>
        <v>8700000</v>
      </c>
      <c r="J231">
        <f>I231/1000000</f>
        <v>8.6999999999999993</v>
      </c>
      <c r="K231">
        <v>1266</v>
      </c>
      <c r="L231" s="299">
        <f>J231*K231</f>
        <v>11014.199999999999</v>
      </c>
      <c r="M231">
        <v>1290</v>
      </c>
      <c r="N231" s="299">
        <f t="shared" si="9"/>
        <v>8700000</v>
      </c>
      <c r="O231">
        <f t="shared" si="10"/>
        <v>8.6999999999999993</v>
      </c>
      <c r="P231" s="399">
        <f t="shared" si="11"/>
        <v>11222.999999999998</v>
      </c>
    </row>
    <row r="232" spans="2:16" ht="15.75" customHeight="1" thickBot="1" x14ac:dyDescent="0.3">
      <c r="B232" s="4" t="s">
        <v>184</v>
      </c>
      <c r="C232" s="5" t="s">
        <v>9</v>
      </c>
      <c r="D232" s="6">
        <v>5780</v>
      </c>
      <c r="E232" s="6">
        <v>1495</v>
      </c>
      <c r="F232" s="7">
        <v>220</v>
      </c>
      <c r="G232" s="8">
        <v>2823.0473700000002</v>
      </c>
      <c r="H232" s="371">
        <v>12179.999999999998</v>
      </c>
      <c r="I232">
        <f>(D232+20)*(E232+5)</f>
        <v>8700000</v>
      </c>
      <c r="J232">
        <f>I232/1000000</f>
        <v>8.6999999999999993</v>
      </c>
      <c r="K232">
        <v>1376</v>
      </c>
      <c r="L232" s="299">
        <f>J232*K232</f>
        <v>11971.199999999999</v>
      </c>
      <c r="M232">
        <v>1400</v>
      </c>
      <c r="N232" s="299">
        <f t="shared" si="9"/>
        <v>8700000</v>
      </c>
      <c r="O232">
        <f t="shared" si="10"/>
        <v>8.6999999999999993</v>
      </c>
      <c r="P232" s="399">
        <f t="shared" si="11"/>
        <v>12179.999999999998</v>
      </c>
    </row>
    <row r="233" spans="2:16" ht="5.25" customHeight="1" thickBot="1" x14ac:dyDescent="0.3">
      <c r="B233" s="13"/>
      <c r="C233" s="14"/>
      <c r="D233" s="14"/>
      <c r="E233" s="14"/>
      <c r="F233" s="14"/>
      <c r="G233" s="14"/>
      <c r="H233" s="370"/>
      <c r="N233" s="299"/>
      <c r="P233" s="399"/>
    </row>
    <row r="234" spans="2:16" ht="15.75" customHeight="1" x14ac:dyDescent="0.25">
      <c r="B234" s="4" t="s">
        <v>185</v>
      </c>
      <c r="C234" s="5" t="s">
        <v>9</v>
      </c>
      <c r="D234" s="6">
        <v>5880</v>
      </c>
      <c r="E234" s="6">
        <v>1195</v>
      </c>
      <c r="F234" s="7">
        <v>220</v>
      </c>
      <c r="G234" s="8">
        <v>2268.5378099999998</v>
      </c>
      <c r="H234" s="371">
        <v>9133.2000000000007</v>
      </c>
      <c r="I234">
        <f>(D234+20)*(E234+5)</f>
        <v>7080000</v>
      </c>
      <c r="J234">
        <f>I234/1000000</f>
        <v>7.08</v>
      </c>
      <c r="K234">
        <v>1266</v>
      </c>
      <c r="L234" s="299">
        <f>J234*K234</f>
        <v>8963.2800000000007</v>
      </c>
      <c r="M234">
        <v>1290</v>
      </c>
      <c r="N234" s="299">
        <f t="shared" si="9"/>
        <v>7080000</v>
      </c>
      <c r="O234">
        <f t="shared" si="10"/>
        <v>7.08</v>
      </c>
      <c r="P234" s="399">
        <f t="shared" si="11"/>
        <v>9133.2000000000007</v>
      </c>
    </row>
    <row r="235" spans="2:16" ht="15.75" customHeight="1" x14ac:dyDescent="0.25">
      <c r="B235" s="4" t="s">
        <v>186</v>
      </c>
      <c r="C235" s="5" t="s">
        <v>9</v>
      </c>
      <c r="D235" s="6">
        <v>5880</v>
      </c>
      <c r="E235" s="6">
        <v>1195</v>
      </c>
      <c r="F235" s="7">
        <v>220</v>
      </c>
      <c r="G235" s="8">
        <v>2268.5378099999998</v>
      </c>
      <c r="H235" s="371">
        <v>9912</v>
      </c>
      <c r="I235">
        <f>(D235+20)*(E235+5)</f>
        <v>7080000</v>
      </c>
      <c r="J235">
        <f>I235/1000000</f>
        <v>7.08</v>
      </c>
      <c r="K235">
        <v>1376</v>
      </c>
      <c r="L235" s="299">
        <f>J235*K235</f>
        <v>9742.08</v>
      </c>
      <c r="M235">
        <v>1400</v>
      </c>
      <c r="N235" s="299">
        <f t="shared" si="9"/>
        <v>7080000</v>
      </c>
      <c r="O235">
        <f t="shared" si="10"/>
        <v>7.08</v>
      </c>
      <c r="P235" s="399">
        <f t="shared" si="11"/>
        <v>9912</v>
      </c>
    </row>
    <row r="236" spans="2:16" ht="15.75" customHeight="1" x14ac:dyDescent="0.25">
      <c r="B236" s="4" t="s">
        <v>187</v>
      </c>
      <c r="C236" s="5" t="s">
        <v>9</v>
      </c>
      <c r="D236" s="6">
        <v>5880</v>
      </c>
      <c r="E236" s="6">
        <v>1495</v>
      </c>
      <c r="F236" s="7">
        <v>220</v>
      </c>
      <c r="G236" s="8">
        <v>2871.8890200000001</v>
      </c>
      <c r="H236" s="371">
        <v>11416.5</v>
      </c>
      <c r="I236">
        <f>(D236+20)*(E236+5)</f>
        <v>8850000</v>
      </c>
      <c r="J236">
        <f>I236/1000000</f>
        <v>8.85</v>
      </c>
      <c r="K236">
        <v>1266</v>
      </c>
      <c r="L236" s="299">
        <f>J236*K236</f>
        <v>11204.1</v>
      </c>
      <c r="M236">
        <v>1290</v>
      </c>
      <c r="N236" s="299">
        <f t="shared" si="9"/>
        <v>8850000</v>
      </c>
      <c r="O236">
        <f t="shared" si="10"/>
        <v>8.85</v>
      </c>
      <c r="P236" s="399">
        <f t="shared" si="11"/>
        <v>11416.5</v>
      </c>
    </row>
    <row r="237" spans="2:16" ht="15.75" customHeight="1" thickBot="1" x14ac:dyDescent="0.3">
      <c r="B237" s="4" t="s">
        <v>188</v>
      </c>
      <c r="C237" s="5" t="s">
        <v>9</v>
      </c>
      <c r="D237" s="6">
        <v>5880</v>
      </c>
      <c r="E237" s="6">
        <v>1495</v>
      </c>
      <c r="F237" s="7">
        <v>220</v>
      </c>
      <c r="G237" s="8">
        <v>2871.8890200000001</v>
      </c>
      <c r="H237" s="371">
        <v>12390</v>
      </c>
      <c r="I237">
        <f>(D237+20)*(E237+5)</f>
        <v>8850000</v>
      </c>
      <c r="J237">
        <f>I237/1000000</f>
        <v>8.85</v>
      </c>
      <c r="K237">
        <v>1376</v>
      </c>
      <c r="L237" s="299">
        <f>J237*K237</f>
        <v>12177.6</v>
      </c>
      <c r="M237">
        <v>1400</v>
      </c>
      <c r="N237" s="299">
        <f t="shared" si="9"/>
        <v>8850000</v>
      </c>
      <c r="O237">
        <f t="shared" si="10"/>
        <v>8.85</v>
      </c>
      <c r="P237" s="399">
        <f t="shared" si="11"/>
        <v>12390</v>
      </c>
    </row>
    <row r="238" spans="2:16" ht="5.25" customHeight="1" thickBot="1" x14ac:dyDescent="0.3">
      <c r="B238" s="13"/>
      <c r="C238" s="14"/>
      <c r="D238" s="14"/>
      <c r="E238" s="14"/>
      <c r="F238" s="14"/>
      <c r="G238" s="14"/>
      <c r="H238" s="370"/>
      <c r="N238" s="299"/>
      <c r="P238" s="399"/>
    </row>
    <row r="239" spans="2:16" ht="15.75" customHeight="1" x14ac:dyDescent="0.25">
      <c r="B239" s="4" t="s">
        <v>189</v>
      </c>
      <c r="C239" s="5" t="s">
        <v>9</v>
      </c>
      <c r="D239" s="6">
        <v>5980</v>
      </c>
      <c r="E239" s="6">
        <v>1195</v>
      </c>
      <c r="F239" s="7">
        <v>220</v>
      </c>
      <c r="G239" s="8">
        <v>2307.1183850000002</v>
      </c>
      <c r="H239" s="371">
        <v>9288</v>
      </c>
      <c r="I239">
        <f>(D239+20)*(E239+5)</f>
        <v>7200000</v>
      </c>
      <c r="J239">
        <f>I239/1000000</f>
        <v>7.2</v>
      </c>
      <c r="K239">
        <v>1266</v>
      </c>
      <c r="L239" s="299">
        <f>J239*K239</f>
        <v>9115.2000000000007</v>
      </c>
      <c r="M239">
        <v>1290</v>
      </c>
      <c r="N239" s="299">
        <f t="shared" si="9"/>
        <v>7200000</v>
      </c>
      <c r="O239">
        <f t="shared" si="10"/>
        <v>7.2</v>
      </c>
      <c r="P239" s="399">
        <f t="shared" si="11"/>
        <v>9288</v>
      </c>
    </row>
    <row r="240" spans="2:16" ht="15.75" customHeight="1" x14ac:dyDescent="0.25">
      <c r="B240" s="4" t="s">
        <v>190</v>
      </c>
      <c r="C240" s="5" t="s">
        <v>9</v>
      </c>
      <c r="D240" s="6">
        <v>5980</v>
      </c>
      <c r="E240" s="6">
        <v>1195</v>
      </c>
      <c r="F240" s="7">
        <v>220</v>
      </c>
      <c r="G240" s="8">
        <v>2307.1183850000002</v>
      </c>
      <c r="H240" s="371">
        <v>10080</v>
      </c>
      <c r="I240">
        <f>(D240+20)*(E240+5)</f>
        <v>7200000</v>
      </c>
      <c r="J240">
        <f>I240/1000000</f>
        <v>7.2</v>
      </c>
      <c r="K240">
        <v>1376</v>
      </c>
      <c r="L240" s="299">
        <f>J240*K240</f>
        <v>9907.2000000000007</v>
      </c>
      <c r="M240">
        <v>1400</v>
      </c>
      <c r="N240" s="299">
        <f t="shared" si="9"/>
        <v>7200000</v>
      </c>
      <c r="O240">
        <f t="shared" si="10"/>
        <v>7.2</v>
      </c>
      <c r="P240" s="399">
        <f t="shared" si="11"/>
        <v>10080</v>
      </c>
    </row>
    <row r="241" spans="2:16" ht="15.75" customHeight="1" x14ac:dyDescent="0.25">
      <c r="B241" s="4" t="s">
        <v>191</v>
      </c>
      <c r="C241" s="5" t="s">
        <v>9</v>
      </c>
      <c r="D241" s="6">
        <v>5980</v>
      </c>
      <c r="E241" s="6">
        <v>1495</v>
      </c>
      <c r="F241" s="7">
        <v>220</v>
      </c>
      <c r="G241" s="8">
        <v>2920.7306700000004</v>
      </c>
      <c r="H241" s="371">
        <v>11610</v>
      </c>
      <c r="I241">
        <f>(D241+20)*(E241+5)</f>
        <v>9000000</v>
      </c>
      <c r="J241">
        <f>I241/1000000</f>
        <v>9</v>
      </c>
      <c r="K241">
        <v>1266</v>
      </c>
      <c r="L241" s="299">
        <f>J241*K241</f>
        <v>11394</v>
      </c>
      <c r="M241">
        <v>1290</v>
      </c>
      <c r="N241" s="299">
        <f t="shared" si="9"/>
        <v>9000000</v>
      </c>
      <c r="O241">
        <f t="shared" si="10"/>
        <v>9</v>
      </c>
      <c r="P241" s="399">
        <f t="shared" si="11"/>
        <v>11610</v>
      </c>
    </row>
    <row r="242" spans="2:16" ht="15.75" customHeight="1" thickBot="1" x14ac:dyDescent="0.3">
      <c r="B242" s="4" t="s">
        <v>192</v>
      </c>
      <c r="C242" s="5" t="s">
        <v>9</v>
      </c>
      <c r="D242" s="6">
        <v>5980</v>
      </c>
      <c r="E242" s="6">
        <v>1495</v>
      </c>
      <c r="F242" s="7">
        <v>220</v>
      </c>
      <c r="G242" s="8">
        <v>2920.7306700000004</v>
      </c>
      <c r="H242" s="371">
        <v>12600</v>
      </c>
      <c r="I242">
        <f>(D242+20)*(E242+5)</f>
        <v>9000000</v>
      </c>
      <c r="J242">
        <f>I242/1000000</f>
        <v>9</v>
      </c>
      <c r="K242">
        <v>1376</v>
      </c>
      <c r="L242" s="299">
        <f>J242*K242</f>
        <v>12384</v>
      </c>
      <c r="M242">
        <v>1400</v>
      </c>
      <c r="N242" s="299">
        <f t="shared" si="9"/>
        <v>9000000</v>
      </c>
      <c r="O242">
        <f t="shared" si="10"/>
        <v>9</v>
      </c>
      <c r="P242" s="399">
        <f t="shared" si="11"/>
        <v>12600</v>
      </c>
    </row>
    <row r="243" spans="2:16" ht="5.25" customHeight="1" thickBot="1" x14ac:dyDescent="0.3">
      <c r="B243" s="13"/>
      <c r="C243" s="14"/>
      <c r="D243" s="14"/>
      <c r="E243" s="14"/>
      <c r="F243" s="14"/>
      <c r="G243" s="14"/>
      <c r="H243" s="370"/>
      <c r="N243" s="299"/>
      <c r="P243" s="399"/>
    </row>
    <row r="244" spans="2:16" ht="15.75" customHeight="1" x14ac:dyDescent="0.25">
      <c r="B244" s="4" t="s">
        <v>193</v>
      </c>
      <c r="C244" s="5" t="s">
        <v>9</v>
      </c>
      <c r="D244" s="6">
        <v>6080</v>
      </c>
      <c r="E244" s="6">
        <v>1195</v>
      </c>
      <c r="F244" s="7">
        <v>220</v>
      </c>
      <c r="G244" s="8">
        <v>2345.6989600000002</v>
      </c>
      <c r="H244" s="371">
        <v>9442.8000000000011</v>
      </c>
      <c r="I244">
        <f>(D244+20)*(E244+5)</f>
        <v>7320000</v>
      </c>
      <c r="J244">
        <f>I244/1000000</f>
        <v>7.32</v>
      </c>
      <c r="K244">
        <v>1266</v>
      </c>
      <c r="L244" s="299">
        <f>J244*K244</f>
        <v>9267.1200000000008</v>
      </c>
      <c r="M244">
        <v>1290</v>
      </c>
      <c r="N244" s="299">
        <f t="shared" si="9"/>
        <v>7320000</v>
      </c>
      <c r="O244">
        <f t="shared" si="10"/>
        <v>7.32</v>
      </c>
      <c r="P244" s="399">
        <f t="shared" si="11"/>
        <v>9442.8000000000011</v>
      </c>
    </row>
    <row r="245" spans="2:16" ht="15.75" customHeight="1" x14ac:dyDescent="0.25">
      <c r="B245" s="4" t="s">
        <v>194</v>
      </c>
      <c r="C245" s="5" t="s">
        <v>9</v>
      </c>
      <c r="D245" s="6">
        <v>6080</v>
      </c>
      <c r="E245" s="6">
        <v>1195</v>
      </c>
      <c r="F245" s="7">
        <v>220</v>
      </c>
      <c r="G245" s="8">
        <v>2345.6989600000002</v>
      </c>
      <c r="H245" s="371">
        <v>10248</v>
      </c>
      <c r="I245">
        <f>(D245+20)*(E245+5)</f>
        <v>7320000</v>
      </c>
      <c r="J245">
        <f>I245/1000000</f>
        <v>7.32</v>
      </c>
      <c r="K245">
        <v>1376</v>
      </c>
      <c r="L245" s="299">
        <f>J245*K245</f>
        <v>10072.32</v>
      </c>
      <c r="M245">
        <v>1400</v>
      </c>
      <c r="N245" s="299">
        <f t="shared" si="9"/>
        <v>7320000</v>
      </c>
      <c r="O245">
        <f t="shared" si="10"/>
        <v>7.32</v>
      </c>
      <c r="P245" s="399">
        <f t="shared" si="11"/>
        <v>10248</v>
      </c>
    </row>
    <row r="246" spans="2:16" ht="15.75" customHeight="1" x14ac:dyDescent="0.25">
      <c r="B246" s="4" t="s">
        <v>195</v>
      </c>
      <c r="C246" s="5" t="s">
        <v>9</v>
      </c>
      <c r="D246" s="6">
        <v>6080</v>
      </c>
      <c r="E246" s="6">
        <v>1495</v>
      </c>
      <c r="F246" s="7">
        <v>220</v>
      </c>
      <c r="G246" s="8">
        <v>2969.5723200000002</v>
      </c>
      <c r="H246" s="371">
        <v>11803.5</v>
      </c>
      <c r="I246">
        <f>(D246+20)*(E246+5)</f>
        <v>9150000</v>
      </c>
      <c r="J246">
        <f>I246/1000000</f>
        <v>9.15</v>
      </c>
      <c r="K246">
        <v>1266</v>
      </c>
      <c r="L246" s="299">
        <f>J246*K246</f>
        <v>11583.9</v>
      </c>
      <c r="M246">
        <v>1290</v>
      </c>
      <c r="N246" s="299">
        <f t="shared" si="9"/>
        <v>9150000</v>
      </c>
      <c r="O246">
        <f t="shared" si="10"/>
        <v>9.15</v>
      </c>
      <c r="P246" s="399">
        <f t="shared" si="11"/>
        <v>11803.5</v>
      </c>
    </row>
    <row r="247" spans="2:16" ht="15.75" customHeight="1" thickBot="1" x14ac:dyDescent="0.3">
      <c r="B247" s="4" t="s">
        <v>196</v>
      </c>
      <c r="C247" s="5" t="s">
        <v>9</v>
      </c>
      <c r="D247" s="6">
        <v>6080</v>
      </c>
      <c r="E247" s="6">
        <v>1495</v>
      </c>
      <c r="F247" s="7">
        <v>220</v>
      </c>
      <c r="G247" s="8">
        <v>2969.5723200000002</v>
      </c>
      <c r="H247" s="371">
        <v>12810</v>
      </c>
      <c r="I247">
        <f>(D247+20)*(E247+5)</f>
        <v>9150000</v>
      </c>
      <c r="J247">
        <f>I247/1000000</f>
        <v>9.15</v>
      </c>
      <c r="K247">
        <v>1376</v>
      </c>
      <c r="L247" s="299">
        <f>J247*K247</f>
        <v>12590.4</v>
      </c>
      <c r="M247">
        <v>1400</v>
      </c>
      <c r="N247" s="299">
        <f t="shared" si="9"/>
        <v>9150000</v>
      </c>
      <c r="O247">
        <f t="shared" si="10"/>
        <v>9.15</v>
      </c>
      <c r="P247" s="399">
        <f t="shared" si="11"/>
        <v>12810</v>
      </c>
    </row>
    <row r="248" spans="2:16" ht="5.25" customHeight="1" thickBot="1" x14ac:dyDescent="0.3">
      <c r="B248" s="13"/>
      <c r="C248" s="14"/>
      <c r="D248" s="14"/>
      <c r="E248" s="14"/>
      <c r="F248" s="14"/>
      <c r="G248" s="14"/>
      <c r="H248" s="370"/>
      <c r="N248" s="299"/>
      <c r="P248" s="399"/>
    </row>
    <row r="249" spans="2:16" ht="15.75" customHeight="1" x14ac:dyDescent="0.25">
      <c r="B249" s="4" t="s">
        <v>197</v>
      </c>
      <c r="C249" s="5" t="s">
        <v>9</v>
      </c>
      <c r="D249" s="6">
        <v>6180</v>
      </c>
      <c r="E249" s="6">
        <v>1195</v>
      </c>
      <c r="F249" s="7">
        <v>220</v>
      </c>
      <c r="G249" s="8">
        <v>2384.2795349999997</v>
      </c>
      <c r="H249" s="371">
        <v>9597.6</v>
      </c>
      <c r="I249">
        <f>(D249+20)*(E249+5)</f>
        <v>7440000</v>
      </c>
      <c r="J249">
        <f>I249/1000000</f>
        <v>7.44</v>
      </c>
      <c r="K249">
        <v>1266</v>
      </c>
      <c r="L249" s="299">
        <f>J249*K249</f>
        <v>9419.0400000000009</v>
      </c>
      <c r="M249">
        <v>1290</v>
      </c>
      <c r="N249" s="299">
        <f t="shared" si="9"/>
        <v>7440000</v>
      </c>
      <c r="O249">
        <f t="shared" si="10"/>
        <v>7.44</v>
      </c>
      <c r="P249" s="399">
        <f t="shared" si="11"/>
        <v>9597.6</v>
      </c>
    </row>
    <row r="250" spans="2:16" ht="15.75" customHeight="1" x14ac:dyDescent="0.25">
      <c r="B250" s="4" t="s">
        <v>198</v>
      </c>
      <c r="C250" s="5" t="s">
        <v>9</v>
      </c>
      <c r="D250" s="6">
        <v>6180</v>
      </c>
      <c r="E250" s="6">
        <v>1195</v>
      </c>
      <c r="F250" s="7">
        <v>220</v>
      </c>
      <c r="G250" s="8">
        <v>2384.2795349999997</v>
      </c>
      <c r="H250" s="371">
        <v>10416</v>
      </c>
      <c r="I250">
        <f>(D250+20)*(E250+5)</f>
        <v>7440000</v>
      </c>
      <c r="J250">
        <f>I250/1000000</f>
        <v>7.44</v>
      </c>
      <c r="K250">
        <v>1376</v>
      </c>
      <c r="L250" s="299">
        <f>J250*K250</f>
        <v>10237.44</v>
      </c>
      <c r="M250">
        <v>1400</v>
      </c>
      <c r="N250" s="299">
        <f t="shared" si="9"/>
        <v>7440000</v>
      </c>
      <c r="O250">
        <f t="shared" si="10"/>
        <v>7.44</v>
      </c>
      <c r="P250" s="399">
        <f t="shared" si="11"/>
        <v>10416</v>
      </c>
    </row>
    <row r="251" spans="2:16" ht="15.75" customHeight="1" x14ac:dyDescent="0.25">
      <c r="B251" s="4" t="s">
        <v>199</v>
      </c>
      <c r="C251" s="5" t="s">
        <v>9</v>
      </c>
      <c r="D251" s="6">
        <v>6180</v>
      </c>
      <c r="E251" s="6">
        <v>1495</v>
      </c>
      <c r="F251" s="7">
        <v>220</v>
      </c>
      <c r="G251" s="8">
        <v>3018.4139700000001</v>
      </c>
      <c r="H251" s="371">
        <v>11997.000000000002</v>
      </c>
      <c r="I251">
        <f>(D251+20)*(E251+5)</f>
        <v>9300000</v>
      </c>
      <c r="J251">
        <f>I251/1000000</f>
        <v>9.3000000000000007</v>
      </c>
      <c r="K251">
        <v>1266</v>
      </c>
      <c r="L251" s="299">
        <f>J251*K251</f>
        <v>11773.800000000001</v>
      </c>
      <c r="M251">
        <v>1290</v>
      </c>
      <c r="N251" s="299">
        <f t="shared" si="9"/>
        <v>9300000</v>
      </c>
      <c r="O251">
        <f t="shared" si="10"/>
        <v>9.3000000000000007</v>
      </c>
      <c r="P251" s="399">
        <f t="shared" si="11"/>
        <v>11997.000000000002</v>
      </c>
    </row>
    <row r="252" spans="2:16" ht="15.75" customHeight="1" thickBot="1" x14ac:dyDescent="0.3">
      <c r="B252" s="4" t="s">
        <v>200</v>
      </c>
      <c r="C252" s="5" t="s">
        <v>9</v>
      </c>
      <c r="D252" s="6">
        <v>6180</v>
      </c>
      <c r="E252" s="6">
        <v>1495</v>
      </c>
      <c r="F252" s="7">
        <v>220</v>
      </c>
      <c r="G252" s="8">
        <v>3018.4139700000001</v>
      </c>
      <c r="H252" s="371">
        <v>13020.000000000002</v>
      </c>
      <c r="I252">
        <f>(D252+20)*(E252+5)</f>
        <v>9300000</v>
      </c>
      <c r="J252">
        <f>I252/1000000</f>
        <v>9.3000000000000007</v>
      </c>
      <c r="K252">
        <v>1376</v>
      </c>
      <c r="L252" s="299">
        <f>J252*K252</f>
        <v>12796.800000000001</v>
      </c>
      <c r="M252">
        <v>1400</v>
      </c>
      <c r="N252" s="299">
        <f t="shared" si="9"/>
        <v>9300000</v>
      </c>
      <c r="O252">
        <f t="shared" si="10"/>
        <v>9.3000000000000007</v>
      </c>
      <c r="P252" s="399">
        <f t="shared" si="11"/>
        <v>13020.000000000002</v>
      </c>
    </row>
    <row r="253" spans="2:16" ht="5.25" customHeight="1" thickBot="1" x14ac:dyDescent="0.3">
      <c r="B253" s="13"/>
      <c r="C253" s="14"/>
      <c r="D253" s="14"/>
      <c r="E253" s="14"/>
      <c r="F253" s="14"/>
      <c r="G253" s="14"/>
      <c r="H253" s="370"/>
      <c r="N253" s="299"/>
      <c r="P253" s="399"/>
    </row>
    <row r="254" spans="2:16" ht="15.75" customHeight="1" x14ac:dyDescent="0.25">
      <c r="B254" s="4" t="s">
        <v>201</v>
      </c>
      <c r="C254" s="5" t="s">
        <v>9</v>
      </c>
      <c r="D254" s="6">
        <v>6280</v>
      </c>
      <c r="E254" s="6">
        <v>1195</v>
      </c>
      <c r="F254" s="7">
        <v>220</v>
      </c>
      <c r="G254" s="8">
        <v>2422.8601100000001</v>
      </c>
      <c r="H254" s="371">
        <v>9752.4</v>
      </c>
      <c r="I254">
        <f>(D254+20)*(E254+5)</f>
        <v>7560000</v>
      </c>
      <c r="J254">
        <f>I254/1000000</f>
        <v>7.56</v>
      </c>
      <c r="K254">
        <v>1266</v>
      </c>
      <c r="L254" s="299">
        <f>J254*K254</f>
        <v>9570.9599999999991</v>
      </c>
      <c r="M254">
        <v>1290</v>
      </c>
      <c r="N254" s="299">
        <f t="shared" si="9"/>
        <v>7560000</v>
      </c>
      <c r="O254">
        <f t="shared" si="10"/>
        <v>7.56</v>
      </c>
      <c r="P254" s="399">
        <f t="shared" si="11"/>
        <v>9752.4</v>
      </c>
    </row>
    <row r="255" spans="2:16" ht="15.75" customHeight="1" x14ac:dyDescent="0.25">
      <c r="B255" s="4" t="s">
        <v>202</v>
      </c>
      <c r="C255" s="5" t="s">
        <v>9</v>
      </c>
      <c r="D255" s="6">
        <v>6280</v>
      </c>
      <c r="E255" s="6">
        <v>1195</v>
      </c>
      <c r="F255" s="7">
        <v>220</v>
      </c>
      <c r="G255" s="8">
        <v>2422.8601100000001</v>
      </c>
      <c r="H255" s="371">
        <v>10584</v>
      </c>
      <c r="I255">
        <f>(D255+20)*(E255+5)</f>
        <v>7560000</v>
      </c>
      <c r="J255">
        <f>I255/1000000</f>
        <v>7.56</v>
      </c>
      <c r="K255">
        <v>1376</v>
      </c>
      <c r="L255" s="299">
        <f>J255*K255</f>
        <v>10402.56</v>
      </c>
      <c r="M255">
        <v>1400</v>
      </c>
      <c r="N255" s="299">
        <f t="shared" si="9"/>
        <v>7560000</v>
      </c>
      <c r="O255">
        <f t="shared" si="10"/>
        <v>7.56</v>
      </c>
      <c r="P255" s="399">
        <f t="shared" si="11"/>
        <v>10584</v>
      </c>
    </row>
    <row r="256" spans="2:16" ht="15.75" customHeight="1" x14ac:dyDescent="0.25">
      <c r="B256" s="4" t="s">
        <v>203</v>
      </c>
      <c r="C256" s="5" t="s">
        <v>9</v>
      </c>
      <c r="D256" s="6">
        <v>6280</v>
      </c>
      <c r="E256" s="6">
        <v>1495</v>
      </c>
      <c r="F256" s="7">
        <v>220</v>
      </c>
      <c r="G256" s="8">
        <v>3067.2556199999995</v>
      </c>
      <c r="H256" s="371">
        <v>12190.499999999998</v>
      </c>
      <c r="I256">
        <f>(D256+20)*(E256+5)</f>
        <v>9450000</v>
      </c>
      <c r="J256">
        <f>I256/1000000</f>
        <v>9.4499999999999993</v>
      </c>
      <c r="K256">
        <v>1266</v>
      </c>
      <c r="L256" s="299">
        <f>J256*K256</f>
        <v>11963.699999999999</v>
      </c>
      <c r="M256">
        <v>1290</v>
      </c>
      <c r="N256" s="299">
        <f t="shared" si="9"/>
        <v>9450000</v>
      </c>
      <c r="O256">
        <f t="shared" si="10"/>
        <v>9.4499999999999993</v>
      </c>
      <c r="P256" s="399">
        <f t="shared" si="11"/>
        <v>12190.499999999998</v>
      </c>
    </row>
    <row r="257" spans="2:16" ht="15.75" customHeight="1" thickBot="1" x14ac:dyDescent="0.3">
      <c r="B257" s="4" t="s">
        <v>204</v>
      </c>
      <c r="C257" s="5" t="s">
        <v>9</v>
      </c>
      <c r="D257" s="6">
        <v>6280</v>
      </c>
      <c r="E257" s="6">
        <v>1495</v>
      </c>
      <c r="F257" s="7">
        <v>220</v>
      </c>
      <c r="G257" s="8">
        <v>3067.2556199999995</v>
      </c>
      <c r="H257" s="371">
        <v>13229.999999999998</v>
      </c>
      <c r="I257">
        <f>(D257+20)*(E257+5)</f>
        <v>9450000</v>
      </c>
      <c r="J257">
        <f>I257/1000000</f>
        <v>9.4499999999999993</v>
      </c>
      <c r="K257">
        <v>1376</v>
      </c>
      <c r="L257" s="299">
        <f>J257*K257</f>
        <v>13003.199999999999</v>
      </c>
      <c r="M257">
        <v>1400</v>
      </c>
      <c r="N257" s="299">
        <f t="shared" si="9"/>
        <v>9450000</v>
      </c>
      <c r="O257">
        <f t="shared" si="10"/>
        <v>9.4499999999999993</v>
      </c>
      <c r="P257" s="399">
        <f t="shared" si="11"/>
        <v>13229.999999999998</v>
      </c>
    </row>
    <row r="258" spans="2:16" ht="5.25" customHeight="1" thickBot="1" x14ac:dyDescent="0.3">
      <c r="B258" s="13"/>
      <c r="C258" s="14"/>
      <c r="D258" s="14"/>
      <c r="E258" s="14"/>
      <c r="F258" s="14"/>
      <c r="G258" s="14"/>
      <c r="H258" s="370"/>
      <c r="N258" s="299"/>
      <c r="P258" s="399"/>
    </row>
    <row r="259" spans="2:16" ht="15.75" customHeight="1" x14ac:dyDescent="0.25">
      <c r="B259" s="4" t="s">
        <v>205</v>
      </c>
      <c r="C259" s="5" t="s">
        <v>9</v>
      </c>
      <c r="D259" s="6">
        <v>6380</v>
      </c>
      <c r="E259" s="6">
        <v>1195</v>
      </c>
      <c r="F259" s="7">
        <v>220</v>
      </c>
      <c r="G259" s="8">
        <v>2461.440685</v>
      </c>
      <c r="H259" s="371">
        <v>9907.1999999999989</v>
      </c>
      <c r="I259">
        <f>(D259+20)*(E259+5)</f>
        <v>7680000</v>
      </c>
      <c r="J259">
        <f>I259/1000000</f>
        <v>7.68</v>
      </c>
      <c r="K259">
        <v>1266</v>
      </c>
      <c r="L259" s="299">
        <f>J259*K259</f>
        <v>9722.8799999999992</v>
      </c>
      <c r="M259">
        <v>1290</v>
      </c>
      <c r="N259" s="299">
        <f t="shared" si="9"/>
        <v>7680000</v>
      </c>
      <c r="O259">
        <f t="shared" si="10"/>
        <v>7.68</v>
      </c>
      <c r="P259" s="399">
        <f t="shared" si="11"/>
        <v>9907.1999999999989</v>
      </c>
    </row>
    <row r="260" spans="2:16" ht="15.75" customHeight="1" x14ac:dyDescent="0.25">
      <c r="B260" s="4" t="s">
        <v>206</v>
      </c>
      <c r="C260" s="5" t="s">
        <v>9</v>
      </c>
      <c r="D260" s="6">
        <v>6380</v>
      </c>
      <c r="E260" s="6">
        <v>1195</v>
      </c>
      <c r="F260" s="7">
        <v>220</v>
      </c>
      <c r="G260" s="8">
        <v>2461.440685</v>
      </c>
      <c r="H260" s="371">
        <v>10752</v>
      </c>
      <c r="I260">
        <f>(D260+20)*(E260+5)</f>
        <v>7680000</v>
      </c>
      <c r="J260">
        <f>I260/1000000</f>
        <v>7.68</v>
      </c>
      <c r="K260">
        <v>1376</v>
      </c>
      <c r="L260" s="299">
        <f>J260*K260</f>
        <v>10567.68</v>
      </c>
      <c r="M260">
        <v>1400</v>
      </c>
      <c r="N260" s="299">
        <f t="shared" si="9"/>
        <v>7680000</v>
      </c>
      <c r="O260">
        <f t="shared" si="10"/>
        <v>7.68</v>
      </c>
      <c r="P260" s="399">
        <f t="shared" si="11"/>
        <v>10752</v>
      </c>
    </row>
    <row r="261" spans="2:16" ht="15.75" customHeight="1" x14ac:dyDescent="0.25">
      <c r="B261" s="4" t="s">
        <v>207</v>
      </c>
      <c r="C261" s="5" t="s">
        <v>9</v>
      </c>
      <c r="D261" s="6">
        <v>6380</v>
      </c>
      <c r="E261" s="6">
        <v>1495</v>
      </c>
      <c r="F261" s="7">
        <v>220</v>
      </c>
      <c r="G261" s="8">
        <v>3116.0972700000002</v>
      </c>
      <c r="H261" s="371">
        <v>12384</v>
      </c>
      <c r="I261">
        <f>(D261+20)*(E261+5)</f>
        <v>9600000</v>
      </c>
      <c r="J261">
        <f>I261/1000000</f>
        <v>9.6</v>
      </c>
      <c r="K261">
        <v>1266</v>
      </c>
      <c r="L261" s="299">
        <f>J261*K261</f>
        <v>12153.6</v>
      </c>
      <c r="M261">
        <v>1290</v>
      </c>
      <c r="N261" s="299">
        <f t="shared" si="9"/>
        <v>9600000</v>
      </c>
      <c r="O261">
        <f t="shared" si="10"/>
        <v>9.6</v>
      </c>
      <c r="P261" s="399">
        <f t="shared" si="11"/>
        <v>12384</v>
      </c>
    </row>
    <row r="262" spans="2:16" ht="15.75" customHeight="1" thickBot="1" x14ac:dyDescent="0.3">
      <c r="B262" s="4" t="s">
        <v>208</v>
      </c>
      <c r="C262" s="5" t="s">
        <v>9</v>
      </c>
      <c r="D262" s="6">
        <v>6380</v>
      </c>
      <c r="E262" s="6">
        <v>1495</v>
      </c>
      <c r="F262" s="7">
        <v>220</v>
      </c>
      <c r="G262" s="8">
        <v>3116.0972700000002</v>
      </c>
      <c r="H262" s="371">
        <v>13440</v>
      </c>
      <c r="I262">
        <f>(D262+20)*(E262+5)</f>
        <v>9600000</v>
      </c>
      <c r="J262">
        <f>I262/1000000</f>
        <v>9.6</v>
      </c>
      <c r="K262">
        <v>1376</v>
      </c>
      <c r="L262" s="299">
        <f>J262*K262</f>
        <v>13209.6</v>
      </c>
      <c r="M262">
        <v>1400</v>
      </c>
      <c r="N262" s="299">
        <f t="shared" si="9"/>
        <v>9600000</v>
      </c>
      <c r="O262">
        <f t="shared" si="10"/>
        <v>9.6</v>
      </c>
      <c r="P262" s="399">
        <f t="shared" si="11"/>
        <v>13440</v>
      </c>
    </row>
    <row r="263" spans="2:16" ht="5.25" customHeight="1" thickBot="1" x14ac:dyDescent="0.3">
      <c r="B263" s="13"/>
      <c r="C263" s="14"/>
      <c r="D263" s="14"/>
      <c r="E263" s="14"/>
      <c r="F263" s="14"/>
      <c r="G263" s="14"/>
      <c r="H263" s="370"/>
      <c r="N263" s="299"/>
      <c r="P263" s="399"/>
    </row>
    <row r="264" spans="2:16" ht="15.75" customHeight="1" x14ac:dyDescent="0.25">
      <c r="B264" s="4" t="s">
        <v>209</v>
      </c>
      <c r="C264" s="5" t="s">
        <v>9</v>
      </c>
      <c r="D264" s="6">
        <v>6480</v>
      </c>
      <c r="E264" s="6">
        <v>1195</v>
      </c>
      <c r="F264" s="7">
        <v>220</v>
      </c>
      <c r="G264" s="8">
        <v>2500.02126</v>
      </c>
      <c r="H264" s="371">
        <v>10062</v>
      </c>
      <c r="I264">
        <f>(D264+20)*(E264+5)</f>
        <v>7800000</v>
      </c>
      <c r="J264">
        <f>I264/1000000</f>
        <v>7.8</v>
      </c>
      <c r="K264">
        <v>1266</v>
      </c>
      <c r="L264" s="299">
        <f>J264*K264</f>
        <v>9874.7999999999993</v>
      </c>
      <c r="M264">
        <v>1290</v>
      </c>
      <c r="N264" s="299">
        <f t="shared" si="9"/>
        <v>7800000</v>
      </c>
      <c r="O264">
        <f t="shared" si="10"/>
        <v>7.8</v>
      </c>
      <c r="P264" s="399">
        <f t="shared" si="11"/>
        <v>10062</v>
      </c>
    </row>
    <row r="265" spans="2:16" ht="15.75" customHeight="1" x14ac:dyDescent="0.25">
      <c r="B265" s="4" t="s">
        <v>210</v>
      </c>
      <c r="C265" s="5" t="s">
        <v>9</v>
      </c>
      <c r="D265" s="6">
        <v>6480</v>
      </c>
      <c r="E265" s="6">
        <v>1195</v>
      </c>
      <c r="F265" s="7">
        <v>220</v>
      </c>
      <c r="G265" s="8">
        <v>2500.02126</v>
      </c>
      <c r="H265" s="371">
        <v>10920</v>
      </c>
      <c r="I265">
        <f>(D265+20)*(E265+5)</f>
        <v>7800000</v>
      </c>
      <c r="J265">
        <f>I265/1000000</f>
        <v>7.8</v>
      </c>
      <c r="K265">
        <v>1376</v>
      </c>
      <c r="L265" s="299">
        <f>J265*K265</f>
        <v>10732.8</v>
      </c>
      <c r="M265">
        <v>1400</v>
      </c>
      <c r="N265" s="299">
        <f t="shared" si="9"/>
        <v>7800000</v>
      </c>
      <c r="O265">
        <f t="shared" si="10"/>
        <v>7.8</v>
      </c>
      <c r="P265" s="399">
        <f t="shared" si="11"/>
        <v>10920</v>
      </c>
    </row>
    <row r="266" spans="2:16" ht="15.75" customHeight="1" x14ac:dyDescent="0.25">
      <c r="B266" s="4" t="s">
        <v>211</v>
      </c>
      <c r="C266" s="5" t="s">
        <v>9</v>
      </c>
      <c r="D266" s="6">
        <v>6480</v>
      </c>
      <c r="E266" s="6">
        <v>1495</v>
      </c>
      <c r="F266" s="7">
        <v>220</v>
      </c>
      <c r="G266" s="8">
        <v>3164.9389200000005</v>
      </c>
      <c r="H266" s="371">
        <v>12577.5</v>
      </c>
      <c r="I266">
        <f>(D266+20)*(E266+5)</f>
        <v>9750000</v>
      </c>
      <c r="J266">
        <f>I266/1000000</f>
        <v>9.75</v>
      </c>
      <c r="K266">
        <v>1266</v>
      </c>
      <c r="L266" s="299">
        <f>J266*K266</f>
        <v>12343.5</v>
      </c>
      <c r="M266">
        <v>1290</v>
      </c>
      <c r="N266" s="299">
        <f t="shared" si="9"/>
        <v>9750000</v>
      </c>
      <c r="O266">
        <f t="shared" si="10"/>
        <v>9.75</v>
      </c>
      <c r="P266" s="399">
        <f t="shared" si="11"/>
        <v>12577.5</v>
      </c>
    </row>
    <row r="267" spans="2:16" ht="15.75" customHeight="1" thickBot="1" x14ac:dyDescent="0.3">
      <c r="B267" s="4" t="s">
        <v>212</v>
      </c>
      <c r="C267" s="5" t="s">
        <v>9</v>
      </c>
      <c r="D267" s="6">
        <v>6480</v>
      </c>
      <c r="E267" s="6">
        <v>1495</v>
      </c>
      <c r="F267" s="7">
        <v>220</v>
      </c>
      <c r="G267" s="8">
        <v>3164.9389200000005</v>
      </c>
      <c r="H267" s="371">
        <v>13650</v>
      </c>
      <c r="I267">
        <f>(D267+20)*(E267+5)</f>
        <v>9750000</v>
      </c>
      <c r="J267">
        <f>I267/1000000</f>
        <v>9.75</v>
      </c>
      <c r="K267">
        <v>1376</v>
      </c>
      <c r="L267" s="299">
        <f>J267*K267</f>
        <v>13416</v>
      </c>
      <c r="M267">
        <v>1400</v>
      </c>
      <c r="N267" s="299">
        <f t="shared" si="9"/>
        <v>9750000</v>
      </c>
      <c r="O267">
        <f t="shared" si="10"/>
        <v>9.75</v>
      </c>
      <c r="P267" s="399">
        <f t="shared" si="11"/>
        <v>13650</v>
      </c>
    </row>
    <row r="268" spans="2:16" ht="5.25" customHeight="1" thickBot="1" x14ac:dyDescent="0.3">
      <c r="B268" s="13"/>
      <c r="C268" s="14"/>
      <c r="D268" s="14"/>
      <c r="E268" s="14"/>
      <c r="F268" s="14"/>
      <c r="G268" s="14"/>
      <c r="H268" s="370"/>
      <c r="N268" s="299"/>
      <c r="P268" s="399"/>
    </row>
    <row r="269" spans="2:16" ht="15.75" customHeight="1" x14ac:dyDescent="0.25">
      <c r="B269" s="4" t="s">
        <v>213</v>
      </c>
      <c r="C269" s="5" t="s">
        <v>9</v>
      </c>
      <c r="D269" s="6">
        <v>6580</v>
      </c>
      <c r="E269" s="6">
        <v>1195</v>
      </c>
      <c r="F269" s="7">
        <v>220</v>
      </c>
      <c r="G269" s="8">
        <v>2538.6018349999999</v>
      </c>
      <c r="H269" s="371">
        <v>10216.799999999999</v>
      </c>
      <c r="I269">
        <f>(D269+20)*(E269+5)</f>
        <v>7920000</v>
      </c>
      <c r="J269">
        <f>I269/1000000</f>
        <v>7.92</v>
      </c>
      <c r="K269">
        <v>1266</v>
      </c>
      <c r="L269" s="299">
        <f>J269*K269</f>
        <v>10026.719999999999</v>
      </c>
      <c r="M269">
        <v>1290</v>
      </c>
      <c r="N269" s="299">
        <f t="shared" si="9"/>
        <v>7920000</v>
      </c>
      <c r="O269">
        <f t="shared" si="10"/>
        <v>7.92</v>
      </c>
      <c r="P269" s="399">
        <f t="shared" si="11"/>
        <v>10216.799999999999</v>
      </c>
    </row>
    <row r="270" spans="2:16" ht="15.75" customHeight="1" x14ac:dyDescent="0.25">
      <c r="B270" s="4" t="s">
        <v>214</v>
      </c>
      <c r="C270" s="5" t="s">
        <v>9</v>
      </c>
      <c r="D270" s="6">
        <v>6580</v>
      </c>
      <c r="E270" s="6">
        <v>1195</v>
      </c>
      <c r="F270" s="7">
        <v>220</v>
      </c>
      <c r="G270" s="8">
        <v>2538.6018349999999</v>
      </c>
      <c r="H270" s="371">
        <v>11088</v>
      </c>
      <c r="I270">
        <f>(D270+20)*(E270+5)</f>
        <v>7920000</v>
      </c>
      <c r="J270">
        <f>I270/1000000</f>
        <v>7.92</v>
      </c>
      <c r="K270">
        <v>1376</v>
      </c>
      <c r="L270" s="299">
        <f>J270*K270</f>
        <v>10897.92</v>
      </c>
      <c r="M270">
        <v>1400</v>
      </c>
      <c r="N270" s="299">
        <f t="shared" si="9"/>
        <v>7920000</v>
      </c>
      <c r="O270">
        <f t="shared" si="10"/>
        <v>7.92</v>
      </c>
      <c r="P270" s="399">
        <f t="shared" si="11"/>
        <v>11088</v>
      </c>
    </row>
    <row r="271" spans="2:16" ht="15.75" customHeight="1" x14ac:dyDescent="0.25">
      <c r="B271" s="213" t="s">
        <v>215</v>
      </c>
      <c r="C271" s="214" t="s">
        <v>9</v>
      </c>
      <c r="D271" s="215">
        <v>6580</v>
      </c>
      <c r="E271" s="215">
        <v>1495</v>
      </c>
      <c r="F271" s="216">
        <v>220</v>
      </c>
      <c r="G271" s="217">
        <v>3213.7805699999999</v>
      </c>
      <c r="H271" s="371">
        <v>12771</v>
      </c>
      <c r="I271">
        <f>(D271+20)*(E271+5)</f>
        <v>9900000</v>
      </c>
      <c r="J271">
        <f>I271/1000000</f>
        <v>9.9</v>
      </c>
      <c r="K271">
        <v>1266</v>
      </c>
      <c r="L271" s="299">
        <f>J271*K271</f>
        <v>12533.4</v>
      </c>
      <c r="M271">
        <v>1290</v>
      </c>
      <c r="N271" s="299">
        <f t="shared" ref="N271:N334" si="12">(D271+20)*(E271+5)</f>
        <v>9900000</v>
      </c>
      <c r="O271">
        <f t="shared" ref="O271:O334" si="13">N271/1000000</f>
        <v>9.9</v>
      </c>
      <c r="P271" s="399">
        <f t="shared" ref="P271:P334" si="14">M271*O271</f>
        <v>12771</v>
      </c>
    </row>
    <row r="272" spans="2:16" ht="15.75" customHeight="1" thickBot="1" x14ac:dyDescent="0.3">
      <c r="B272" s="213" t="s">
        <v>216</v>
      </c>
      <c r="C272" s="214" t="s">
        <v>9</v>
      </c>
      <c r="D272" s="215">
        <v>6580</v>
      </c>
      <c r="E272" s="215">
        <v>1495</v>
      </c>
      <c r="F272" s="216">
        <v>220</v>
      </c>
      <c r="G272" s="217">
        <v>3213.7805699999999</v>
      </c>
      <c r="H272" s="371">
        <v>13860</v>
      </c>
      <c r="I272">
        <f>(D272+20)*(E272+5)</f>
        <v>9900000</v>
      </c>
      <c r="J272">
        <f>I272/1000000</f>
        <v>9.9</v>
      </c>
      <c r="K272">
        <v>1376</v>
      </c>
      <c r="L272" s="299">
        <f>J272*K272</f>
        <v>13622.4</v>
      </c>
      <c r="M272">
        <v>1400</v>
      </c>
      <c r="N272" s="299">
        <f t="shared" si="12"/>
        <v>9900000</v>
      </c>
      <c r="O272">
        <f t="shared" si="13"/>
        <v>9.9</v>
      </c>
      <c r="P272" s="399">
        <f t="shared" si="14"/>
        <v>13860</v>
      </c>
    </row>
    <row r="273" spans="2:16" ht="5.25" customHeight="1" thickBot="1" x14ac:dyDescent="0.3">
      <c r="B273" s="13"/>
      <c r="C273" s="14"/>
      <c r="D273" s="14"/>
      <c r="E273" s="14"/>
      <c r="F273" s="14"/>
      <c r="G273" s="14"/>
      <c r="H273" s="370"/>
      <c r="N273" s="299"/>
      <c r="P273" s="399"/>
    </row>
    <row r="274" spans="2:16" ht="15.75" customHeight="1" x14ac:dyDescent="0.25">
      <c r="B274" s="213" t="s">
        <v>217</v>
      </c>
      <c r="C274" s="214" t="s">
        <v>9</v>
      </c>
      <c r="D274" s="215">
        <v>6680</v>
      </c>
      <c r="E274" s="215">
        <v>1195</v>
      </c>
      <c r="F274" s="216">
        <v>220</v>
      </c>
      <c r="G274" s="217">
        <v>2577.1824099999994</v>
      </c>
      <c r="H274" s="371">
        <v>11255.999999999998</v>
      </c>
      <c r="I274">
        <f>(D274+20)*(E274+5)</f>
        <v>8040000</v>
      </c>
      <c r="J274">
        <f>I274/1000000</f>
        <v>8.0399999999999991</v>
      </c>
      <c r="K274">
        <v>1376</v>
      </c>
      <c r="L274" s="299">
        <f>J274*K274</f>
        <v>11063.039999999999</v>
      </c>
      <c r="M274">
        <v>1400</v>
      </c>
      <c r="N274" s="299">
        <f t="shared" si="12"/>
        <v>8040000</v>
      </c>
      <c r="O274">
        <f t="shared" si="13"/>
        <v>8.0399999999999991</v>
      </c>
      <c r="P274" s="399">
        <f t="shared" si="14"/>
        <v>11255.999999999998</v>
      </c>
    </row>
    <row r="275" spans="2:16" ht="15.75" customHeight="1" x14ac:dyDescent="0.25">
      <c r="B275" s="213" t="s">
        <v>218</v>
      </c>
      <c r="C275" s="214" t="s">
        <v>9</v>
      </c>
      <c r="D275" s="215">
        <v>6680</v>
      </c>
      <c r="E275" s="215">
        <v>1195</v>
      </c>
      <c r="F275" s="216">
        <v>220</v>
      </c>
      <c r="G275" s="217">
        <v>2577.1824099999994</v>
      </c>
      <c r="H275" s="371">
        <v>12148.439999999999</v>
      </c>
      <c r="I275">
        <f>(D275+20)*(E275+5)</f>
        <v>8040000</v>
      </c>
      <c r="J275">
        <f>I275/1000000</f>
        <v>8.0399999999999991</v>
      </c>
      <c r="K275">
        <v>1487</v>
      </c>
      <c r="L275" s="299">
        <f>J275*K275</f>
        <v>11955.48</v>
      </c>
      <c r="M275">
        <v>1511</v>
      </c>
      <c r="N275" s="299">
        <f t="shared" si="12"/>
        <v>8040000</v>
      </c>
      <c r="O275">
        <f t="shared" si="13"/>
        <v>8.0399999999999991</v>
      </c>
      <c r="P275" s="399">
        <f t="shared" si="14"/>
        <v>12148.439999999999</v>
      </c>
    </row>
    <row r="276" spans="2:16" ht="15.75" customHeight="1" x14ac:dyDescent="0.25">
      <c r="B276" s="213" t="s">
        <v>219</v>
      </c>
      <c r="C276" s="214" t="s">
        <v>9</v>
      </c>
      <c r="D276" s="215">
        <v>6680</v>
      </c>
      <c r="E276" s="215">
        <v>1495</v>
      </c>
      <c r="F276" s="216">
        <v>220</v>
      </c>
      <c r="G276" s="217">
        <v>3262.6222200000007</v>
      </c>
      <c r="H276" s="371">
        <v>14070.000000000002</v>
      </c>
      <c r="I276">
        <f>(D276+20)*(E276+5)</f>
        <v>10050000</v>
      </c>
      <c r="J276">
        <f>I276/1000000</f>
        <v>10.050000000000001</v>
      </c>
      <c r="K276">
        <v>1376</v>
      </c>
      <c r="L276" s="299">
        <f>J276*K276</f>
        <v>13828.800000000001</v>
      </c>
      <c r="M276">
        <v>1400</v>
      </c>
      <c r="N276" s="299">
        <f t="shared" si="12"/>
        <v>10050000</v>
      </c>
      <c r="O276">
        <f t="shared" si="13"/>
        <v>10.050000000000001</v>
      </c>
      <c r="P276" s="399">
        <f t="shared" si="14"/>
        <v>14070.000000000002</v>
      </c>
    </row>
    <row r="277" spans="2:16" ht="15.75" customHeight="1" thickBot="1" x14ac:dyDescent="0.3">
      <c r="B277" s="213" t="s">
        <v>220</v>
      </c>
      <c r="C277" s="214" t="s">
        <v>9</v>
      </c>
      <c r="D277" s="215">
        <v>6680</v>
      </c>
      <c r="E277" s="215">
        <v>1495</v>
      </c>
      <c r="F277" s="216">
        <v>220</v>
      </c>
      <c r="G277" s="217">
        <v>3262.6222200000007</v>
      </c>
      <c r="H277" s="371">
        <v>15185.550000000001</v>
      </c>
      <c r="I277">
        <f>(D277+20)*(E277+5)</f>
        <v>10050000</v>
      </c>
      <c r="J277">
        <f>I277/1000000</f>
        <v>10.050000000000001</v>
      </c>
      <c r="K277">
        <v>1487</v>
      </c>
      <c r="L277" s="299">
        <f>J277*K277</f>
        <v>14944.35</v>
      </c>
      <c r="M277">
        <v>1511</v>
      </c>
      <c r="N277" s="299">
        <f t="shared" si="12"/>
        <v>10050000</v>
      </c>
      <c r="O277">
        <f t="shared" si="13"/>
        <v>10.050000000000001</v>
      </c>
      <c r="P277" s="399">
        <f t="shared" si="14"/>
        <v>15185.550000000001</v>
      </c>
    </row>
    <row r="278" spans="2:16" ht="5.25" customHeight="1" thickBot="1" x14ac:dyDescent="0.3">
      <c r="B278" s="13"/>
      <c r="C278" s="14"/>
      <c r="D278" s="14"/>
      <c r="E278" s="14"/>
      <c r="F278" s="14"/>
      <c r="G278" s="14"/>
      <c r="H278" s="370"/>
      <c r="N278" s="299"/>
      <c r="P278" s="399"/>
    </row>
    <row r="279" spans="2:16" ht="15.75" customHeight="1" x14ac:dyDescent="0.25">
      <c r="B279" s="4" t="s">
        <v>221</v>
      </c>
      <c r="C279" s="5" t="s">
        <v>9</v>
      </c>
      <c r="D279" s="6">
        <v>6780</v>
      </c>
      <c r="E279" s="6">
        <v>1195</v>
      </c>
      <c r="F279" s="7">
        <v>220</v>
      </c>
      <c r="G279" s="8">
        <v>2615.7629849999998</v>
      </c>
      <c r="H279" s="371">
        <v>11424</v>
      </c>
      <c r="I279">
        <f>(D279+20)*(E279+5)</f>
        <v>8160000</v>
      </c>
      <c r="J279">
        <f>I279/1000000</f>
        <v>8.16</v>
      </c>
      <c r="K279">
        <v>1376</v>
      </c>
      <c r="L279" s="299">
        <f>J279*K279</f>
        <v>11228.16</v>
      </c>
      <c r="M279">
        <v>1400</v>
      </c>
      <c r="N279" s="299">
        <f t="shared" si="12"/>
        <v>8160000</v>
      </c>
      <c r="O279">
        <f t="shared" si="13"/>
        <v>8.16</v>
      </c>
      <c r="P279" s="399">
        <f t="shared" si="14"/>
        <v>11424</v>
      </c>
    </row>
    <row r="280" spans="2:16" ht="15.75" customHeight="1" x14ac:dyDescent="0.25">
      <c r="B280" s="4" t="s">
        <v>222</v>
      </c>
      <c r="C280" s="5" t="s">
        <v>9</v>
      </c>
      <c r="D280" s="6">
        <v>6780</v>
      </c>
      <c r="E280" s="6">
        <v>1195</v>
      </c>
      <c r="F280" s="7">
        <v>220</v>
      </c>
      <c r="G280" s="8">
        <v>2615.7629849999998</v>
      </c>
      <c r="H280" s="371">
        <v>12329.76</v>
      </c>
      <c r="I280">
        <f>(D280+20)*(E280+5)</f>
        <v>8160000</v>
      </c>
      <c r="J280">
        <f>I280/1000000</f>
        <v>8.16</v>
      </c>
      <c r="K280">
        <v>1487</v>
      </c>
      <c r="L280" s="299">
        <f>J280*K280</f>
        <v>12133.92</v>
      </c>
      <c r="M280">
        <v>1511</v>
      </c>
      <c r="N280" s="299">
        <f t="shared" si="12"/>
        <v>8160000</v>
      </c>
      <c r="O280">
        <f t="shared" si="13"/>
        <v>8.16</v>
      </c>
      <c r="P280" s="399">
        <f t="shared" si="14"/>
        <v>12329.76</v>
      </c>
    </row>
    <row r="281" spans="2:16" ht="15.75" customHeight="1" x14ac:dyDescent="0.25">
      <c r="B281" s="4" t="s">
        <v>223</v>
      </c>
      <c r="C281" s="5" t="s">
        <v>9</v>
      </c>
      <c r="D281" s="6">
        <v>6780</v>
      </c>
      <c r="E281" s="6">
        <v>1495</v>
      </c>
      <c r="F281" s="7">
        <v>220</v>
      </c>
      <c r="G281" s="8">
        <v>3311.4638700000005</v>
      </c>
      <c r="H281" s="371">
        <v>14279.999999999998</v>
      </c>
      <c r="I281">
        <f>(D281+20)*(E281+5)</f>
        <v>10200000</v>
      </c>
      <c r="J281">
        <f>I281/1000000</f>
        <v>10.199999999999999</v>
      </c>
      <c r="K281">
        <v>1376</v>
      </c>
      <c r="L281" s="299">
        <f>J281*K281</f>
        <v>14035.199999999999</v>
      </c>
      <c r="M281">
        <v>1400</v>
      </c>
      <c r="N281" s="299">
        <f t="shared" si="12"/>
        <v>10200000</v>
      </c>
      <c r="O281">
        <f t="shared" si="13"/>
        <v>10.199999999999999</v>
      </c>
      <c r="P281" s="399">
        <f t="shared" si="14"/>
        <v>14279.999999999998</v>
      </c>
    </row>
    <row r="282" spans="2:16" ht="15.75" customHeight="1" thickBot="1" x14ac:dyDescent="0.3">
      <c r="B282" s="4" t="s">
        <v>224</v>
      </c>
      <c r="C282" s="5" t="s">
        <v>9</v>
      </c>
      <c r="D282" s="6">
        <v>6780</v>
      </c>
      <c r="E282" s="6">
        <v>1495</v>
      </c>
      <c r="F282" s="7">
        <v>220</v>
      </c>
      <c r="G282" s="8">
        <v>3311.4638700000005</v>
      </c>
      <c r="H282" s="371">
        <v>15412.199999999999</v>
      </c>
      <c r="I282">
        <f>(D282+20)*(E282+5)</f>
        <v>10200000</v>
      </c>
      <c r="J282">
        <f>I282/1000000</f>
        <v>10.199999999999999</v>
      </c>
      <c r="K282">
        <v>1487</v>
      </c>
      <c r="L282" s="299">
        <f>J282*K282</f>
        <v>15167.4</v>
      </c>
      <c r="M282">
        <v>1511</v>
      </c>
      <c r="N282" s="299">
        <f t="shared" si="12"/>
        <v>10200000</v>
      </c>
      <c r="O282">
        <f t="shared" si="13"/>
        <v>10.199999999999999</v>
      </c>
      <c r="P282" s="399">
        <f t="shared" si="14"/>
        <v>15412.199999999999</v>
      </c>
    </row>
    <row r="283" spans="2:16" ht="5.25" customHeight="1" thickBot="1" x14ac:dyDescent="0.3">
      <c r="B283" s="13"/>
      <c r="C283" s="14"/>
      <c r="D283" s="14"/>
      <c r="E283" s="14"/>
      <c r="F283" s="14"/>
      <c r="G283" s="14"/>
      <c r="H283" s="370"/>
      <c r="N283" s="299"/>
      <c r="P283" s="399"/>
    </row>
    <row r="284" spans="2:16" ht="15.75" customHeight="1" x14ac:dyDescent="0.25">
      <c r="B284" s="4" t="s">
        <v>225</v>
      </c>
      <c r="C284" s="5" t="s">
        <v>9</v>
      </c>
      <c r="D284" s="6">
        <v>6880</v>
      </c>
      <c r="E284" s="6">
        <v>1195</v>
      </c>
      <c r="F284" s="7">
        <v>220</v>
      </c>
      <c r="G284" s="8">
        <v>2654.3435599999998</v>
      </c>
      <c r="H284" s="371">
        <v>11592</v>
      </c>
      <c r="I284">
        <f>(D284+20)*(E284+5)</f>
        <v>8280000</v>
      </c>
      <c r="J284">
        <f>I284/1000000</f>
        <v>8.2799999999999994</v>
      </c>
      <c r="K284">
        <v>1376</v>
      </c>
      <c r="L284" s="299">
        <f>J284*K284</f>
        <v>11393.279999999999</v>
      </c>
      <c r="M284">
        <v>1400</v>
      </c>
      <c r="N284" s="299">
        <f t="shared" si="12"/>
        <v>8280000</v>
      </c>
      <c r="O284">
        <f t="shared" si="13"/>
        <v>8.2799999999999994</v>
      </c>
      <c r="P284" s="399">
        <f t="shared" si="14"/>
        <v>11592</v>
      </c>
    </row>
    <row r="285" spans="2:16" ht="15.75" customHeight="1" x14ac:dyDescent="0.25">
      <c r="B285" s="4" t="s">
        <v>226</v>
      </c>
      <c r="C285" s="5" t="s">
        <v>9</v>
      </c>
      <c r="D285" s="6">
        <v>6880</v>
      </c>
      <c r="E285" s="6">
        <v>1195</v>
      </c>
      <c r="F285" s="7">
        <v>220</v>
      </c>
      <c r="G285" s="8">
        <v>2654.3435599999998</v>
      </c>
      <c r="H285" s="371">
        <v>12511.08</v>
      </c>
      <c r="I285">
        <f>(D285+20)*(E285+5)</f>
        <v>8280000</v>
      </c>
      <c r="J285">
        <f>I285/1000000</f>
        <v>8.2799999999999994</v>
      </c>
      <c r="K285">
        <v>1487</v>
      </c>
      <c r="L285" s="299">
        <f>J285*K285</f>
        <v>12312.359999999999</v>
      </c>
      <c r="M285">
        <v>1511</v>
      </c>
      <c r="N285" s="299">
        <f t="shared" si="12"/>
        <v>8280000</v>
      </c>
      <c r="O285">
        <f t="shared" si="13"/>
        <v>8.2799999999999994</v>
      </c>
      <c r="P285" s="399">
        <f t="shared" si="14"/>
        <v>12511.08</v>
      </c>
    </row>
    <row r="286" spans="2:16" ht="15.75" customHeight="1" x14ac:dyDescent="0.25">
      <c r="B286" s="4" t="s">
        <v>227</v>
      </c>
      <c r="C286" s="5" t="s">
        <v>9</v>
      </c>
      <c r="D286" s="6">
        <v>6880</v>
      </c>
      <c r="E286" s="6">
        <v>1495</v>
      </c>
      <c r="F286" s="7">
        <v>220</v>
      </c>
      <c r="G286" s="8">
        <v>3360.3055199999999</v>
      </c>
      <c r="H286" s="371">
        <v>14490</v>
      </c>
      <c r="I286">
        <f>(D286+20)*(E286+5)</f>
        <v>10350000</v>
      </c>
      <c r="J286">
        <f>I286/1000000</f>
        <v>10.35</v>
      </c>
      <c r="K286">
        <v>1376</v>
      </c>
      <c r="L286" s="299">
        <f>J286*K286</f>
        <v>14241.6</v>
      </c>
      <c r="M286">
        <v>1400</v>
      </c>
      <c r="N286" s="299">
        <f t="shared" si="12"/>
        <v>10350000</v>
      </c>
      <c r="O286">
        <f t="shared" si="13"/>
        <v>10.35</v>
      </c>
      <c r="P286" s="399">
        <f t="shared" si="14"/>
        <v>14490</v>
      </c>
    </row>
    <row r="287" spans="2:16" ht="15.75" customHeight="1" thickBot="1" x14ac:dyDescent="0.3">
      <c r="B287" s="4" t="s">
        <v>228</v>
      </c>
      <c r="C287" s="5" t="s">
        <v>9</v>
      </c>
      <c r="D287" s="6">
        <v>6880</v>
      </c>
      <c r="E287" s="6">
        <v>1495</v>
      </c>
      <c r="F287" s="7">
        <v>220</v>
      </c>
      <c r="G287" s="8">
        <v>3360.3055199999999</v>
      </c>
      <c r="H287" s="371">
        <v>15638.85</v>
      </c>
      <c r="I287">
        <f>(D287+20)*(E287+5)</f>
        <v>10350000</v>
      </c>
      <c r="J287">
        <f>I287/1000000</f>
        <v>10.35</v>
      </c>
      <c r="K287">
        <v>1487</v>
      </c>
      <c r="L287" s="299">
        <f>J287*K287</f>
        <v>15390.449999999999</v>
      </c>
      <c r="M287">
        <v>1511</v>
      </c>
      <c r="N287" s="299">
        <f t="shared" si="12"/>
        <v>10350000</v>
      </c>
      <c r="O287">
        <f t="shared" si="13"/>
        <v>10.35</v>
      </c>
      <c r="P287" s="399">
        <f t="shared" si="14"/>
        <v>15638.85</v>
      </c>
    </row>
    <row r="288" spans="2:16" ht="5.25" customHeight="1" thickBot="1" x14ac:dyDescent="0.3">
      <c r="B288" s="13"/>
      <c r="C288" s="14"/>
      <c r="D288" s="14"/>
      <c r="E288" s="14"/>
      <c r="F288" s="14"/>
      <c r="G288" s="14"/>
      <c r="H288" s="370"/>
      <c r="N288" s="299"/>
      <c r="P288" s="399"/>
    </row>
    <row r="289" spans="2:16" ht="15.75" customHeight="1" x14ac:dyDescent="0.25">
      <c r="B289" s="4" t="s">
        <v>229</v>
      </c>
      <c r="C289" s="5" t="s">
        <v>9</v>
      </c>
      <c r="D289" s="6">
        <v>6980</v>
      </c>
      <c r="E289" s="6">
        <v>1195</v>
      </c>
      <c r="F289" s="7">
        <v>220</v>
      </c>
      <c r="G289" s="8">
        <v>2692.9241350000007</v>
      </c>
      <c r="H289" s="371">
        <v>11760</v>
      </c>
      <c r="I289">
        <f>(D289+20)*(E289+5)</f>
        <v>8400000</v>
      </c>
      <c r="J289">
        <f>I289/1000000</f>
        <v>8.4</v>
      </c>
      <c r="K289">
        <v>1376</v>
      </c>
      <c r="L289" s="299">
        <f>J289*K289</f>
        <v>11558.4</v>
      </c>
      <c r="M289">
        <v>1400</v>
      </c>
      <c r="N289" s="299">
        <f t="shared" si="12"/>
        <v>8400000</v>
      </c>
      <c r="O289">
        <f t="shared" si="13"/>
        <v>8.4</v>
      </c>
      <c r="P289" s="399">
        <f t="shared" si="14"/>
        <v>11760</v>
      </c>
    </row>
    <row r="290" spans="2:16" ht="15.75" customHeight="1" x14ac:dyDescent="0.25">
      <c r="B290" s="4" t="s">
        <v>230</v>
      </c>
      <c r="C290" s="5" t="s">
        <v>9</v>
      </c>
      <c r="D290" s="6">
        <v>6980</v>
      </c>
      <c r="E290" s="6">
        <v>1195</v>
      </c>
      <c r="F290" s="7">
        <v>220</v>
      </c>
      <c r="G290" s="8">
        <v>2692.9241350000007</v>
      </c>
      <c r="H290" s="371">
        <v>12692.4</v>
      </c>
      <c r="I290">
        <f>(D290+20)*(E290+5)</f>
        <v>8400000</v>
      </c>
      <c r="J290">
        <f>I290/1000000</f>
        <v>8.4</v>
      </c>
      <c r="K290">
        <v>1487</v>
      </c>
      <c r="L290" s="299">
        <f>J290*K290</f>
        <v>12490.800000000001</v>
      </c>
      <c r="M290">
        <v>1511</v>
      </c>
      <c r="N290" s="299">
        <f t="shared" si="12"/>
        <v>8400000</v>
      </c>
      <c r="O290">
        <f t="shared" si="13"/>
        <v>8.4</v>
      </c>
      <c r="P290" s="399">
        <f t="shared" si="14"/>
        <v>12692.4</v>
      </c>
    </row>
    <row r="291" spans="2:16" ht="15.75" customHeight="1" x14ac:dyDescent="0.25">
      <c r="B291" s="4" t="s">
        <v>231</v>
      </c>
      <c r="C291" s="5" t="s">
        <v>9</v>
      </c>
      <c r="D291" s="6">
        <v>6980</v>
      </c>
      <c r="E291" s="6">
        <v>1495</v>
      </c>
      <c r="F291" s="7">
        <v>220</v>
      </c>
      <c r="G291" s="8">
        <v>3409.1471700000002</v>
      </c>
      <c r="H291" s="371">
        <v>14700</v>
      </c>
      <c r="I291">
        <f>(D291+20)*(E291+5)</f>
        <v>10500000</v>
      </c>
      <c r="J291">
        <f>I291/1000000</f>
        <v>10.5</v>
      </c>
      <c r="K291">
        <v>1376</v>
      </c>
      <c r="L291" s="299">
        <f>J291*K291</f>
        <v>14448</v>
      </c>
      <c r="M291">
        <v>1400</v>
      </c>
      <c r="N291" s="299">
        <f t="shared" si="12"/>
        <v>10500000</v>
      </c>
      <c r="O291">
        <f t="shared" si="13"/>
        <v>10.5</v>
      </c>
      <c r="P291" s="399">
        <f t="shared" si="14"/>
        <v>14700</v>
      </c>
    </row>
    <row r="292" spans="2:16" ht="15.75" customHeight="1" thickBot="1" x14ac:dyDescent="0.3">
      <c r="B292" s="4" t="s">
        <v>232</v>
      </c>
      <c r="C292" s="5" t="s">
        <v>9</v>
      </c>
      <c r="D292" s="6">
        <v>6980</v>
      </c>
      <c r="E292" s="6">
        <v>1495</v>
      </c>
      <c r="F292" s="7">
        <v>220</v>
      </c>
      <c r="G292" s="8">
        <v>3409.1471700000002</v>
      </c>
      <c r="H292" s="371">
        <v>15865.5</v>
      </c>
      <c r="I292">
        <f>(D292+20)*(E292+5)</f>
        <v>10500000</v>
      </c>
      <c r="J292">
        <f>I292/1000000</f>
        <v>10.5</v>
      </c>
      <c r="K292">
        <v>1487</v>
      </c>
      <c r="L292" s="299">
        <f>J292*K292</f>
        <v>15613.5</v>
      </c>
      <c r="M292">
        <v>1511</v>
      </c>
      <c r="N292" s="299">
        <f t="shared" si="12"/>
        <v>10500000</v>
      </c>
      <c r="O292">
        <f t="shared" si="13"/>
        <v>10.5</v>
      </c>
      <c r="P292" s="399">
        <f t="shared" si="14"/>
        <v>15865.5</v>
      </c>
    </row>
    <row r="293" spans="2:16" ht="5.25" customHeight="1" thickBot="1" x14ac:dyDescent="0.3">
      <c r="B293" s="13"/>
      <c r="C293" s="14"/>
      <c r="D293" s="14"/>
      <c r="E293" s="14"/>
      <c r="F293" s="14"/>
      <c r="G293" s="14"/>
      <c r="H293" s="370"/>
      <c r="N293" s="299"/>
      <c r="P293" s="399"/>
    </row>
    <row r="294" spans="2:16" ht="15.75" customHeight="1" x14ac:dyDescent="0.25">
      <c r="B294" s="4" t="s">
        <v>233</v>
      </c>
      <c r="C294" s="5" t="s">
        <v>9</v>
      </c>
      <c r="D294" s="6">
        <v>7080</v>
      </c>
      <c r="E294" s="6">
        <v>1195</v>
      </c>
      <c r="F294" s="7">
        <v>220</v>
      </c>
      <c r="G294" s="8">
        <v>2731.5047100000002</v>
      </c>
      <c r="H294" s="371">
        <v>11928</v>
      </c>
      <c r="I294">
        <f>(D294+20)*(E294+5)</f>
        <v>8520000</v>
      </c>
      <c r="J294">
        <f>I294/1000000</f>
        <v>8.52</v>
      </c>
      <c r="K294">
        <v>1376</v>
      </c>
      <c r="L294" s="299">
        <f>J294*K294</f>
        <v>11723.519999999999</v>
      </c>
      <c r="M294">
        <v>1400</v>
      </c>
      <c r="N294" s="299">
        <f t="shared" si="12"/>
        <v>8520000</v>
      </c>
      <c r="O294">
        <f t="shared" si="13"/>
        <v>8.52</v>
      </c>
      <c r="P294" s="399">
        <f t="shared" si="14"/>
        <v>11928</v>
      </c>
    </row>
    <row r="295" spans="2:16" ht="15.75" customHeight="1" x14ac:dyDescent="0.25">
      <c r="B295" s="4" t="s">
        <v>234</v>
      </c>
      <c r="C295" s="5" t="s">
        <v>9</v>
      </c>
      <c r="D295" s="6">
        <v>7080</v>
      </c>
      <c r="E295" s="6">
        <v>1195</v>
      </c>
      <c r="F295" s="7">
        <v>220</v>
      </c>
      <c r="G295" s="8">
        <v>2731.5047100000002</v>
      </c>
      <c r="H295" s="371">
        <v>12873.72</v>
      </c>
      <c r="I295">
        <f>(D295+20)*(E295+5)</f>
        <v>8520000</v>
      </c>
      <c r="J295">
        <f>I295/1000000</f>
        <v>8.52</v>
      </c>
      <c r="K295">
        <v>1487</v>
      </c>
      <c r="L295" s="299">
        <f>J295*K295</f>
        <v>12669.24</v>
      </c>
      <c r="M295">
        <v>1511</v>
      </c>
      <c r="N295" s="299">
        <f t="shared" si="12"/>
        <v>8520000</v>
      </c>
      <c r="O295">
        <f t="shared" si="13"/>
        <v>8.52</v>
      </c>
      <c r="P295" s="399">
        <f t="shared" si="14"/>
        <v>12873.72</v>
      </c>
    </row>
    <row r="296" spans="2:16" ht="15.75" customHeight="1" x14ac:dyDescent="0.25">
      <c r="B296" s="4" t="s">
        <v>235</v>
      </c>
      <c r="C296" s="5" t="s">
        <v>9</v>
      </c>
      <c r="D296" s="6">
        <v>7080</v>
      </c>
      <c r="E296" s="6">
        <v>1495</v>
      </c>
      <c r="F296" s="7">
        <v>220</v>
      </c>
      <c r="G296" s="8">
        <v>3457.9888200000005</v>
      </c>
      <c r="H296" s="371">
        <v>14910</v>
      </c>
      <c r="I296">
        <f>(D296+20)*(E296+5)</f>
        <v>10650000</v>
      </c>
      <c r="J296">
        <f>I296/1000000</f>
        <v>10.65</v>
      </c>
      <c r="K296">
        <v>1376</v>
      </c>
      <c r="L296" s="299">
        <f>J296*K296</f>
        <v>14654.4</v>
      </c>
      <c r="M296">
        <v>1400</v>
      </c>
      <c r="N296" s="299">
        <f t="shared" si="12"/>
        <v>10650000</v>
      </c>
      <c r="O296">
        <f t="shared" si="13"/>
        <v>10.65</v>
      </c>
      <c r="P296" s="399">
        <f t="shared" si="14"/>
        <v>14910</v>
      </c>
    </row>
    <row r="297" spans="2:16" ht="15.75" customHeight="1" thickBot="1" x14ac:dyDescent="0.3">
      <c r="B297" s="4" t="s">
        <v>236</v>
      </c>
      <c r="C297" s="5" t="s">
        <v>9</v>
      </c>
      <c r="D297" s="6">
        <v>7080</v>
      </c>
      <c r="E297" s="6">
        <v>1495</v>
      </c>
      <c r="F297" s="7">
        <v>220</v>
      </c>
      <c r="G297" s="8">
        <v>3457.9888200000005</v>
      </c>
      <c r="H297" s="371">
        <v>16092.15</v>
      </c>
      <c r="I297">
        <f>(D297+20)*(E297+5)</f>
        <v>10650000</v>
      </c>
      <c r="J297">
        <f>I297/1000000</f>
        <v>10.65</v>
      </c>
      <c r="K297">
        <v>1487</v>
      </c>
      <c r="L297" s="299">
        <f>J297*K297</f>
        <v>15836.550000000001</v>
      </c>
      <c r="M297">
        <v>1511</v>
      </c>
      <c r="N297" s="299">
        <f t="shared" si="12"/>
        <v>10650000</v>
      </c>
      <c r="O297">
        <f t="shared" si="13"/>
        <v>10.65</v>
      </c>
      <c r="P297" s="399">
        <f t="shared" si="14"/>
        <v>16092.15</v>
      </c>
    </row>
    <row r="298" spans="2:16" ht="5.25" customHeight="1" thickBot="1" x14ac:dyDescent="0.3">
      <c r="B298" s="13"/>
      <c r="C298" s="14"/>
      <c r="D298" s="14"/>
      <c r="E298" s="14"/>
      <c r="F298" s="14"/>
      <c r="G298" s="14"/>
      <c r="H298" s="370"/>
      <c r="N298" s="299"/>
      <c r="P298" s="399"/>
    </row>
    <row r="299" spans="2:16" ht="15.75" customHeight="1" x14ac:dyDescent="0.25">
      <c r="B299" s="4" t="s">
        <v>237</v>
      </c>
      <c r="C299" s="5" t="s">
        <v>9</v>
      </c>
      <c r="D299" s="6">
        <v>7180</v>
      </c>
      <c r="E299" s="6">
        <v>1195</v>
      </c>
      <c r="F299" s="7">
        <v>220</v>
      </c>
      <c r="G299" s="8">
        <v>2770.0852849999997</v>
      </c>
      <c r="H299" s="371">
        <v>12096</v>
      </c>
      <c r="I299">
        <f>(D299+20)*(E299+5)</f>
        <v>8640000</v>
      </c>
      <c r="J299">
        <f>I299/1000000</f>
        <v>8.64</v>
      </c>
      <c r="K299">
        <v>1376</v>
      </c>
      <c r="L299" s="299">
        <f>J299*K299</f>
        <v>11888.640000000001</v>
      </c>
      <c r="M299">
        <v>1400</v>
      </c>
      <c r="N299" s="299">
        <f t="shared" si="12"/>
        <v>8640000</v>
      </c>
      <c r="O299">
        <f t="shared" si="13"/>
        <v>8.64</v>
      </c>
      <c r="P299" s="399">
        <f t="shared" si="14"/>
        <v>12096</v>
      </c>
    </row>
    <row r="300" spans="2:16" ht="15.75" customHeight="1" x14ac:dyDescent="0.25">
      <c r="B300" s="4" t="s">
        <v>238</v>
      </c>
      <c r="C300" s="5" t="s">
        <v>239</v>
      </c>
      <c r="D300" s="6">
        <v>7180</v>
      </c>
      <c r="E300" s="6">
        <v>1195</v>
      </c>
      <c r="F300" s="7">
        <v>220</v>
      </c>
      <c r="G300" s="8">
        <v>2770.0852849999997</v>
      </c>
      <c r="H300" s="371">
        <v>13055.04</v>
      </c>
      <c r="I300">
        <f>(D300+20)*(E300+5)</f>
        <v>8640000</v>
      </c>
      <c r="J300">
        <f>I300/1000000</f>
        <v>8.64</v>
      </c>
      <c r="K300">
        <v>1487</v>
      </c>
      <c r="L300" s="299">
        <f>J300*K300</f>
        <v>12847.68</v>
      </c>
      <c r="M300">
        <v>1511</v>
      </c>
      <c r="N300" s="299">
        <f t="shared" si="12"/>
        <v>8640000</v>
      </c>
      <c r="O300">
        <f t="shared" si="13"/>
        <v>8.64</v>
      </c>
      <c r="P300" s="399">
        <f t="shared" si="14"/>
        <v>13055.04</v>
      </c>
    </row>
    <row r="301" spans="2:16" ht="15.75" customHeight="1" x14ac:dyDescent="0.25">
      <c r="B301" s="4" t="s">
        <v>240</v>
      </c>
      <c r="C301" s="5" t="s">
        <v>9</v>
      </c>
      <c r="D301" s="6">
        <v>7180</v>
      </c>
      <c r="E301" s="6">
        <v>1495</v>
      </c>
      <c r="F301" s="7">
        <v>220</v>
      </c>
      <c r="G301" s="8">
        <v>3506.8304699999999</v>
      </c>
      <c r="H301" s="371">
        <v>15120.000000000002</v>
      </c>
      <c r="I301">
        <f>(D301+20)*(E301+5)</f>
        <v>10800000</v>
      </c>
      <c r="J301">
        <f>I301/1000000</f>
        <v>10.8</v>
      </c>
      <c r="K301">
        <v>1376</v>
      </c>
      <c r="L301" s="299">
        <f>J301*K301</f>
        <v>14860.800000000001</v>
      </c>
      <c r="M301">
        <v>1400</v>
      </c>
      <c r="N301" s="299">
        <f t="shared" si="12"/>
        <v>10800000</v>
      </c>
      <c r="O301">
        <f t="shared" si="13"/>
        <v>10.8</v>
      </c>
      <c r="P301" s="399">
        <f t="shared" si="14"/>
        <v>15120.000000000002</v>
      </c>
    </row>
    <row r="302" spans="2:16" ht="15.75" customHeight="1" thickBot="1" x14ac:dyDescent="0.3">
      <c r="B302" s="4" t="s">
        <v>241</v>
      </c>
      <c r="C302" s="5" t="s">
        <v>239</v>
      </c>
      <c r="D302" s="6">
        <v>7180</v>
      </c>
      <c r="E302" s="6">
        <v>1495</v>
      </c>
      <c r="F302" s="7">
        <v>220</v>
      </c>
      <c r="G302" s="8">
        <v>3506.8304699999999</v>
      </c>
      <c r="H302" s="371">
        <v>16318.800000000001</v>
      </c>
      <c r="I302">
        <f>(D302+20)*(E302+5)</f>
        <v>10800000</v>
      </c>
      <c r="J302">
        <f>I302/1000000</f>
        <v>10.8</v>
      </c>
      <c r="K302">
        <v>1487</v>
      </c>
      <c r="L302" s="299">
        <f>J302*K302</f>
        <v>16059.6</v>
      </c>
      <c r="M302">
        <v>1511</v>
      </c>
      <c r="N302" s="299">
        <f t="shared" si="12"/>
        <v>10800000</v>
      </c>
      <c r="O302">
        <f t="shared" si="13"/>
        <v>10.8</v>
      </c>
      <c r="P302" s="399">
        <f t="shared" si="14"/>
        <v>16318.800000000001</v>
      </c>
    </row>
    <row r="303" spans="2:16" ht="5.25" customHeight="1" thickBot="1" x14ac:dyDescent="0.3">
      <c r="B303" s="13"/>
      <c r="C303" s="14"/>
      <c r="D303" s="14"/>
      <c r="E303" s="14"/>
      <c r="F303" s="14"/>
      <c r="G303" s="14"/>
      <c r="H303" s="370"/>
      <c r="N303" s="299"/>
      <c r="P303" s="399"/>
    </row>
    <row r="304" spans="2:16" ht="15.75" customHeight="1" x14ac:dyDescent="0.25">
      <c r="B304" s="4" t="s">
        <v>242</v>
      </c>
      <c r="C304" s="5" t="s">
        <v>9</v>
      </c>
      <c r="D304" s="6">
        <v>7280</v>
      </c>
      <c r="E304" s="6">
        <v>1195</v>
      </c>
      <c r="F304" s="7">
        <v>220</v>
      </c>
      <c r="G304" s="8">
        <v>2808.6658599999996</v>
      </c>
      <c r="H304" s="371">
        <v>12264</v>
      </c>
      <c r="I304">
        <f>(D304+20)*(E304+5)</f>
        <v>8760000</v>
      </c>
      <c r="J304">
        <f>I304/1000000</f>
        <v>8.76</v>
      </c>
      <c r="K304">
        <v>1376</v>
      </c>
      <c r="L304" s="299">
        <f>J304*K304</f>
        <v>12053.76</v>
      </c>
      <c r="M304">
        <v>1400</v>
      </c>
      <c r="N304" s="299">
        <f t="shared" si="12"/>
        <v>8760000</v>
      </c>
      <c r="O304">
        <f t="shared" si="13"/>
        <v>8.76</v>
      </c>
      <c r="P304" s="399">
        <f t="shared" si="14"/>
        <v>12264</v>
      </c>
    </row>
    <row r="305" spans="2:16" ht="15.75" customHeight="1" x14ac:dyDescent="0.25">
      <c r="B305" s="4" t="s">
        <v>243</v>
      </c>
      <c r="C305" s="5" t="s">
        <v>239</v>
      </c>
      <c r="D305" s="6">
        <v>7280</v>
      </c>
      <c r="E305" s="6">
        <v>1195</v>
      </c>
      <c r="F305" s="7">
        <v>220</v>
      </c>
      <c r="G305" s="8">
        <v>2808.6658599999996</v>
      </c>
      <c r="H305" s="371">
        <v>13236.36</v>
      </c>
      <c r="I305">
        <f>(D305+20)*(E305+5)</f>
        <v>8760000</v>
      </c>
      <c r="J305">
        <f>I305/1000000</f>
        <v>8.76</v>
      </c>
      <c r="K305">
        <v>1487</v>
      </c>
      <c r="L305" s="299">
        <f>J305*K305</f>
        <v>13026.119999999999</v>
      </c>
      <c r="M305">
        <v>1511</v>
      </c>
      <c r="N305" s="299">
        <f t="shared" si="12"/>
        <v>8760000</v>
      </c>
      <c r="O305">
        <f t="shared" si="13"/>
        <v>8.76</v>
      </c>
      <c r="P305" s="399">
        <f t="shared" si="14"/>
        <v>13236.36</v>
      </c>
    </row>
    <row r="306" spans="2:16" ht="15.75" customHeight="1" x14ac:dyDescent="0.25">
      <c r="B306" s="4" t="s">
        <v>244</v>
      </c>
      <c r="C306" s="5" t="s">
        <v>9</v>
      </c>
      <c r="D306" s="6">
        <v>7280</v>
      </c>
      <c r="E306" s="6">
        <v>1495</v>
      </c>
      <c r="F306" s="7">
        <v>220</v>
      </c>
      <c r="G306" s="8">
        <v>3555.6721200000002</v>
      </c>
      <c r="H306" s="371">
        <v>15329.999999999998</v>
      </c>
      <c r="I306">
        <f>(D306+20)*(E306+5)</f>
        <v>10950000</v>
      </c>
      <c r="J306">
        <f>I306/1000000</f>
        <v>10.95</v>
      </c>
      <c r="K306">
        <v>1376</v>
      </c>
      <c r="L306" s="299">
        <f>J306*K306</f>
        <v>15067.199999999999</v>
      </c>
      <c r="M306">
        <v>1400</v>
      </c>
      <c r="N306" s="299">
        <f t="shared" si="12"/>
        <v>10950000</v>
      </c>
      <c r="O306">
        <f t="shared" si="13"/>
        <v>10.95</v>
      </c>
      <c r="P306" s="399">
        <f t="shared" si="14"/>
        <v>15329.999999999998</v>
      </c>
    </row>
    <row r="307" spans="2:16" ht="15.75" customHeight="1" thickBot="1" x14ac:dyDescent="0.3">
      <c r="B307" s="4" t="s">
        <v>245</v>
      </c>
      <c r="C307" s="5" t="s">
        <v>239</v>
      </c>
      <c r="D307" s="6">
        <v>7280</v>
      </c>
      <c r="E307" s="6">
        <v>1495</v>
      </c>
      <c r="F307" s="7">
        <v>220</v>
      </c>
      <c r="G307" s="8">
        <v>3555.6721200000002</v>
      </c>
      <c r="H307" s="371">
        <v>16545.45</v>
      </c>
      <c r="I307">
        <f>(D307+20)*(E307+5)</f>
        <v>10950000</v>
      </c>
      <c r="J307">
        <f>I307/1000000</f>
        <v>10.95</v>
      </c>
      <c r="K307">
        <v>1487</v>
      </c>
      <c r="L307" s="299">
        <f>J307*K307</f>
        <v>16282.65</v>
      </c>
      <c r="M307">
        <v>1511</v>
      </c>
      <c r="N307" s="299">
        <f t="shared" si="12"/>
        <v>10950000</v>
      </c>
      <c r="O307">
        <f t="shared" si="13"/>
        <v>10.95</v>
      </c>
      <c r="P307" s="399">
        <f t="shared" si="14"/>
        <v>16545.45</v>
      </c>
    </row>
    <row r="308" spans="2:16" ht="5.25" customHeight="1" thickBot="1" x14ac:dyDescent="0.3">
      <c r="B308" s="13"/>
      <c r="C308" s="14"/>
      <c r="D308" s="14"/>
      <c r="E308" s="14"/>
      <c r="F308" s="14"/>
      <c r="G308" s="14"/>
      <c r="H308" s="370"/>
      <c r="N308" s="299"/>
      <c r="P308" s="399"/>
    </row>
    <row r="309" spans="2:16" ht="15.75" customHeight="1" x14ac:dyDescent="0.25">
      <c r="B309" s="4" t="s">
        <v>246</v>
      </c>
      <c r="C309" s="5" t="s">
        <v>9</v>
      </c>
      <c r="D309" s="6">
        <v>7380</v>
      </c>
      <c r="E309" s="6">
        <v>1195</v>
      </c>
      <c r="F309" s="7">
        <v>220</v>
      </c>
      <c r="G309" s="8">
        <v>2847.2464350000005</v>
      </c>
      <c r="H309" s="371">
        <v>12432.000000000002</v>
      </c>
      <c r="I309">
        <f>(D309+20)*(E309+5)</f>
        <v>8880000</v>
      </c>
      <c r="J309">
        <f>I309/1000000</f>
        <v>8.8800000000000008</v>
      </c>
      <c r="K309">
        <v>1376</v>
      </c>
      <c r="L309" s="299">
        <f>J309*K309</f>
        <v>12218.880000000001</v>
      </c>
      <c r="M309">
        <v>1400</v>
      </c>
      <c r="N309" s="299">
        <f t="shared" si="12"/>
        <v>8880000</v>
      </c>
      <c r="O309">
        <f t="shared" si="13"/>
        <v>8.8800000000000008</v>
      </c>
      <c r="P309" s="399">
        <f t="shared" si="14"/>
        <v>12432.000000000002</v>
      </c>
    </row>
    <row r="310" spans="2:16" ht="15.75" customHeight="1" x14ac:dyDescent="0.25">
      <c r="B310" s="4" t="s">
        <v>247</v>
      </c>
      <c r="C310" s="5" t="s">
        <v>239</v>
      </c>
      <c r="D310" s="6">
        <v>7380</v>
      </c>
      <c r="E310" s="6">
        <v>1195</v>
      </c>
      <c r="F310" s="7">
        <v>220</v>
      </c>
      <c r="G310" s="8">
        <v>2847.2464350000005</v>
      </c>
      <c r="H310" s="371">
        <v>13417.68</v>
      </c>
      <c r="I310">
        <f>(D310+20)*(E310+5)</f>
        <v>8880000</v>
      </c>
      <c r="J310">
        <f>I310/1000000</f>
        <v>8.8800000000000008</v>
      </c>
      <c r="K310">
        <v>1487</v>
      </c>
      <c r="L310" s="299">
        <f>J310*K310</f>
        <v>13204.560000000001</v>
      </c>
      <c r="M310">
        <v>1511</v>
      </c>
      <c r="N310" s="299">
        <f t="shared" si="12"/>
        <v>8880000</v>
      </c>
      <c r="O310">
        <f t="shared" si="13"/>
        <v>8.8800000000000008</v>
      </c>
      <c r="P310" s="399">
        <f t="shared" si="14"/>
        <v>13417.68</v>
      </c>
    </row>
    <row r="311" spans="2:16" ht="15.75" customHeight="1" x14ac:dyDescent="0.25">
      <c r="B311" s="4" t="s">
        <v>248</v>
      </c>
      <c r="C311" s="5" t="s">
        <v>9</v>
      </c>
      <c r="D311" s="6">
        <v>7380</v>
      </c>
      <c r="E311" s="6">
        <v>1495</v>
      </c>
      <c r="F311" s="7">
        <v>220</v>
      </c>
      <c r="G311" s="8">
        <v>3604.51377</v>
      </c>
      <c r="H311" s="371">
        <v>15540</v>
      </c>
      <c r="I311">
        <f>(D311+20)*(E311+5)</f>
        <v>11100000</v>
      </c>
      <c r="J311">
        <f>I311/1000000</f>
        <v>11.1</v>
      </c>
      <c r="K311">
        <v>1376</v>
      </c>
      <c r="L311" s="299">
        <f>J311*K311</f>
        <v>15273.6</v>
      </c>
      <c r="M311">
        <v>1400</v>
      </c>
      <c r="N311" s="299">
        <f t="shared" si="12"/>
        <v>11100000</v>
      </c>
      <c r="O311">
        <f t="shared" si="13"/>
        <v>11.1</v>
      </c>
      <c r="P311" s="399">
        <f t="shared" si="14"/>
        <v>15540</v>
      </c>
    </row>
    <row r="312" spans="2:16" ht="15.75" customHeight="1" thickBot="1" x14ac:dyDescent="0.3">
      <c r="B312" s="4" t="s">
        <v>249</v>
      </c>
      <c r="C312" s="5" t="s">
        <v>239</v>
      </c>
      <c r="D312" s="6">
        <v>7380</v>
      </c>
      <c r="E312" s="6">
        <v>1495</v>
      </c>
      <c r="F312" s="7">
        <v>220</v>
      </c>
      <c r="G312" s="8">
        <v>3604.51377</v>
      </c>
      <c r="H312" s="371">
        <v>16772.099999999999</v>
      </c>
      <c r="I312">
        <f>(D312+20)*(E312+5)</f>
        <v>11100000</v>
      </c>
      <c r="J312">
        <f>I312/1000000</f>
        <v>11.1</v>
      </c>
      <c r="K312">
        <v>1487</v>
      </c>
      <c r="L312" s="299">
        <f>J312*K312</f>
        <v>16505.7</v>
      </c>
      <c r="M312">
        <v>1511</v>
      </c>
      <c r="N312" s="299">
        <f t="shared" si="12"/>
        <v>11100000</v>
      </c>
      <c r="O312">
        <f t="shared" si="13"/>
        <v>11.1</v>
      </c>
      <c r="P312" s="399">
        <f t="shared" si="14"/>
        <v>16772.099999999999</v>
      </c>
    </row>
    <row r="313" spans="2:16" ht="5.25" customHeight="1" thickBot="1" x14ac:dyDescent="0.3">
      <c r="B313" s="13"/>
      <c r="C313" s="14"/>
      <c r="D313" s="14"/>
      <c r="E313" s="14"/>
      <c r="F313" s="14"/>
      <c r="G313" s="14"/>
      <c r="H313" s="370"/>
      <c r="N313" s="299"/>
      <c r="P313" s="399"/>
    </row>
    <row r="314" spans="2:16" ht="15.75" customHeight="1" x14ac:dyDescent="0.25">
      <c r="B314" s="4" t="s">
        <v>250</v>
      </c>
      <c r="C314" s="5" t="s">
        <v>9</v>
      </c>
      <c r="D314" s="6">
        <v>7480</v>
      </c>
      <c r="E314" s="6">
        <v>1195</v>
      </c>
      <c r="F314" s="7">
        <v>220</v>
      </c>
      <c r="G314" s="8">
        <v>2885.82701</v>
      </c>
      <c r="H314" s="371">
        <v>12600</v>
      </c>
      <c r="I314">
        <f>(D314+20)*(E314+5)</f>
        <v>9000000</v>
      </c>
      <c r="J314">
        <f>I314/1000000</f>
        <v>9</v>
      </c>
      <c r="K314">
        <v>1376</v>
      </c>
      <c r="L314" s="299">
        <f>J314*K314</f>
        <v>12384</v>
      </c>
      <c r="M314">
        <v>1400</v>
      </c>
      <c r="N314" s="299">
        <f t="shared" si="12"/>
        <v>9000000</v>
      </c>
      <c r="O314">
        <f t="shared" si="13"/>
        <v>9</v>
      </c>
      <c r="P314" s="399">
        <f t="shared" si="14"/>
        <v>12600</v>
      </c>
    </row>
    <row r="315" spans="2:16" ht="15.75" customHeight="1" x14ac:dyDescent="0.25">
      <c r="B315" s="4" t="s">
        <v>251</v>
      </c>
      <c r="C315" s="5" t="s">
        <v>239</v>
      </c>
      <c r="D315" s="6">
        <v>7480</v>
      </c>
      <c r="E315" s="6">
        <v>1195</v>
      </c>
      <c r="F315" s="7">
        <v>220</v>
      </c>
      <c r="G315" s="8">
        <v>2885.82701</v>
      </c>
      <c r="H315" s="371">
        <v>13599</v>
      </c>
      <c r="I315">
        <f>(D315+20)*(E315+5)</f>
        <v>9000000</v>
      </c>
      <c r="J315">
        <f>I315/1000000</f>
        <v>9</v>
      </c>
      <c r="K315">
        <v>1487</v>
      </c>
      <c r="L315" s="299">
        <f>J315*K315</f>
        <v>13383</v>
      </c>
      <c r="M315">
        <v>1511</v>
      </c>
      <c r="N315" s="299">
        <f t="shared" si="12"/>
        <v>9000000</v>
      </c>
      <c r="O315">
        <f t="shared" si="13"/>
        <v>9</v>
      </c>
      <c r="P315" s="399">
        <f t="shared" si="14"/>
        <v>13599</v>
      </c>
    </row>
    <row r="316" spans="2:16" ht="15.75" customHeight="1" x14ac:dyDescent="0.25">
      <c r="B316" s="4" t="s">
        <v>252</v>
      </c>
      <c r="C316" s="5" t="s">
        <v>9</v>
      </c>
      <c r="D316" s="6">
        <v>7480</v>
      </c>
      <c r="E316" s="6">
        <v>1495</v>
      </c>
      <c r="F316" s="7">
        <v>220</v>
      </c>
      <c r="G316" s="8">
        <v>3653.3554200000003</v>
      </c>
      <c r="H316" s="371">
        <v>15750</v>
      </c>
      <c r="I316">
        <f>(D316+20)*(E316+5)</f>
        <v>11250000</v>
      </c>
      <c r="J316">
        <f>I316/1000000</f>
        <v>11.25</v>
      </c>
      <c r="K316">
        <v>1376</v>
      </c>
      <c r="L316" s="299">
        <f>J316*K316</f>
        <v>15480</v>
      </c>
      <c r="M316">
        <v>1400</v>
      </c>
      <c r="N316" s="299">
        <f t="shared" si="12"/>
        <v>11250000</v>
      </c>
      <c r="O316">
        <f t="shared" si="13"/>
        <v>11.25</v>
      </c>
      <c r="P316" s="399">
        <f t="shared" si="14"/>
        <v>15750</v>
      </c>
    </row>
    <row r="317" spans="2:16" ht="15.75" customHeight="1" thickBot="1" x14ac:dyDescent="0.3">
      <c r="B317" s="4" t="s">
        <v>253</v>
      </c>
      <c r="C317" s="5" t="s">
        <v>239</v>
      </c>
      <c r="D317" s="6">
        <v>7480</v>
      </c>
      <c r="E317" s="6">
        <v>1495</v>
      </c>
      <c r="F317" s="7">
        <v>220</v>
      </c>
      <c r="G317" s="8">
        <v>3653.3554200000003</v>
      </c>
      <c r="H317" s="371">
        <v>16998.75</v>
      </c>
      <c r="I317">
        <f>(D317+20)*(E317+5)</f>
        <v>11250000</v>
      </c>
      <c r="J317">
        <f>I317/1000000</f>
        <v>11.25</v>
      </c>
      <c r="K317">
        <v>1487</v>
      </c>
      <c r="L317" s="299">
        <f>J317*K317</f>
        <v>16728.75</v>
      </c>
      <c r="M317">
        <v>1511</v>
      </c>
      <c r="N317" s="299">
        <f t="shared" si="12"/>
        <v>11250000</v>
      </c>
      <c r="O317">
        <f t="shared" si="13"/>
        <v>11.25</v>
      </c>
      <c r="P317" s="399">
        <f t="shared" si="14"/>
        <v>16998.75</v>
      </c>
    </row>
    <row r="318" spans="2:16" ht="5.25" customHeight="1" thickBot="1" x14ac:dyDescent="0.3">
      <c r="B318" s="13"/>
      <c r="C318" s="14"/>
      <c r="D318" s="14"/>
      <c r="E318" s="14"/>
      <c r="F318" s="14"/>
      <c r="G318" s="14"/>
      <c r="H318" s="370"/>
      <c r="N318" s="299"/>
      <c r="P318" s="399"/>
    </row>
    <row r="319" spans="2:16" ht="15.75" customHeight="1" x14ac:dyDescent="0.25">
      <c r="B319" s="4" t="s">
        <v>254</v>
      </c>
      <c r="C319" s="5" t="s">
        <v>9</v>
      </c>
      <c r="D319" s="6">
        <v>7580</v>
      </c>
      <c r="E319" s="6">
        <v>1195</v>
      </c>
      <c r="F319" s="7">
        <v>220</v>
      </c>
      <c r="G319" s="8">
        <v>2924.4075849999999</v>
      </c>
      <c r="H319" s="371">
        <v>12767.999999999998</v>
      </c>
      <c r="I319">
        <f>(D319+20)*(E319+5)</f>
        <v>9120000</v>
      </c>
      <c r="J319">
        <f>I319/1000000</f>
        <v>9.1199999999999992</v>
      </c>
      <c r="K319">
        <v>1376</v>
      </c>
      <c r="L319" s="299">
        <f>J319*K319</f>
        <v>12549.119999999999</v>
      </c>
      <c r="M319">
        <v>1400</v>
      </c>
      <c r="N319" s="299">
        <f t="shared" si="12"/>
        <v>9120000</v>
      </c>
      <c r="O319">
        <f t="shared" si="13"/>
        <v>9.1199999999999992</v>
      </c>
      <c r="P319" s="399">
        <f t="shared" si="14"/>
        <v>12767.999999999998</v>
      </c>
    </row>
    <row r="320" spans="2:16" ht="15.75" customHeight="1" x14ac:dyDescent="0.25">
      <c r="B320" s="4" t="s">
        <v>255</v>
      </c>
      <c r="C320" s="5" t="s">
        <v>239</v>
      </c>
      <c r="D320" s="6">
        <v>7580</v>
      </c>
      <c r="E320" s="6">
        <v>1195</v>
      </c>
      <c r="F320" s="7">
        <v>220</v>
      </c>
      <c r="G320" s="8">
        <v>2924.4075849999999</v>
      </c>
      <c r="H320" s="371">
        <v>13780.32</v>
      </c>
      <c r="I320">
        <f>(D320+20)*(E320+5)</f>
        <v>9120000</v>
      </c>
      <c r="J320">
        <f>I320/1000000</f>
        <v>9.1199999999999992</v>
      </c>
      <c r="K320">
        <v>1487</v>
      </c>
      <c r="L320" s="299">
        <f>J320*K320</f>
        <v>13561.439999999999</v>
      </c>
      <c r="M320">
        <v>1511</v>
      </c>
      <c r="N320" s="299">
        <f t="shared" si="12"/>
        <v>9120000</v>
      </c>
      <c r="O320">
        <f t="shared" si="13"/>
        <v>9.1199999999999992</v>
      </c>
      <c r="P320" s="399">
        <f t="shared" si="14"/>
        <v>13780.32</v>
      </c>
    </row>
    <row r="321" spans="2:16" ht="15.75" customHeight="1" x14ac:dyDescent="0.25">
      <c r="B321" s="4" t="s">
        <v>256</v>
      </c>
      <c r="C321" s="5" t="s">
        <v>9</v>
      </c>
      <c r="D321" s="6">
        <v>7580</v>
      </c>
      <c r="E321" s="6">
        <v>1495</v>
      </c>
      <c r="F321" s="7">
        <v>220</v>
      </c>
      <c r="G321" s="8">
        <v>3702.1970700000002</v>
      </c>
      <c r="H321" s="371">
        <v>15960</v>
      </c>
      <c r="I321">
        <f>(D321+20)*(E321+5)</f>
        <v>11400000</v>
      </c>
      <c r="J321">
        <f>I321/1000000</f>
        <v>11.4</v>
      </c>
      <c r="K321">
        <v>1376</v>
      </c>
      <c r="L321" s="299">
        <f>J321*K321</f>
        <v>15686.4</v>
      </c>
      <c r="M321">
        <v>1400</v>
      </c>
      <c r="N321" s="299">
        <f t="shared" si="12"/>
        <v>11400000</v>
      </c>
      <c r="O321">
        <f t="shared" si="13"/>
        <v>11.4</v>
      </c>
      <c r="P321" s="399">
        <f t="shared" si="14"/>
        <v>15960</v>
      </c>
    </row>
    <row r="322" spans="2:16" ht="15.75" customHeight="1" thickBot="1" x14ac:dyDescent="0.3">
      <c r="B322" s="4" t="s">
        <v>257</v>
      </c>
      <c r="C322" s="5" t="s">
        <v>239</v>
      </c>
      <c r="D322" s="6">
        <v>7580</v>
      </c>
      <c r="E322" s="6">
        <v>1495</v>
      </c>
      <c r="F322" s="7">
        <v>220</v>
      </c>
      <c r="G322" s="8">
        <v>3702.1970700000002</v>
      </c>
      <c r="H322" s="371">
        <v>17225.400000000001</v>
      </c>
      <c r="I322">
        <f>(D322+20)*(E322+5)</f>
        <v>11400000</v>
      </c>
      <c r="J322">
        <f>I322/1000000</f>
        <v>11.4</v>
      </c>
      <c r="K322">
        <v>1487</v>
      </c>
      <c r="L322" s="299">
        <f>J322*K322</f>
        <v>16951.8</v>
      </c>
      <c r="M322">
        <v>1511</v>
      </c>
      <c r="N322" s="299">
        <f t="shared" si="12"/>
        <v>11400000</v>
      </c>
      <c r="O322">
        <f t="shared" si="13"/>
        <v>11.4</v>
      </c>
      <c r="P322" s="399">
        <f t="shared" si="14"/>
        <v>17225.400000000001</v>
      </c>
    </row>
    <row r="323" spans="2:16" ht="5.25" customHeight="1" thickBot="1" x14ac:dyDescent="0.3">
      <c r="B323" s="13"/>
      <c r="C323" s="14"/>
      <c r="D323" s="14"/>
      <c r="E323" s="14"/>
      <c r="F323" s="14"/>
      <c r="G323" s="14"/>
      <c r="H323" s="370"/>
      <c r="N323" s="299"/>
      <c r="P323" s="399"/>
    </row>
    <row r="324" spans="2:16" ht="15.75" customHeight="1" x14ac:dyDescent="0.25">
      <c r="B324" s="4" t="s">
        <v>258</v>
      </c>
      <c r="C324" s="5" t="s">
        <v>9</v>
      </c>
      <c r="D324" s="6">
        <v>7680</v>
      </c>
      <c r="E324" s="6">
        <v>1195</v>
      </c>
      <c r="F324" s="7">
        <v>220</v>
      </c>
      <c r="G324" s="8">
        <v>2962.9881599999994</v>
      </c>
      <c r="H324" s="371">
        <v>12936</v>
      </c>
      <c r="I324">
        <f>(D324+20)*(E324+5)</f>
        <v>9240000</v>
      </c>
      <c r="J324">
        <f>I324/1000000</f>
        <v>9.24</v>
      </c>
      <c r="K324">
        <v>1376</v>
      </c>
      <c r="L324" s="299">
        <f>J324*K324</f>
        <v>12714.24</v>
      </c>
      <c r="M324">
        <v>1400</v>
      </c>
      <c r="N324" s="299">
        <f t="shared" si="12"/>
        <v>9240000</v>
      </c>
      <c r="O324">
        <f t="shared" si="13"/>
        <v>9.24</v>
      </c>
      <c r="P324" s="399">
        <f t="shared" si="14"/>
        <v>12936</v>
      </c>
    </row>
    <row r="325" spans="2:16" ht="15.75" customHeight="1" x14ac:dyDescent="0.25">
      <c r="B325" s="4" t="s">
        <v>259</v>
      </c>
      <c r="C325" s="5" t="s">
        <v>239</v>
      </c>
      <c r="D325" s="6">
        <v>7680</v>
      </c>
      <c r="E325" s="6">
        <v>1195</v>
      </c>
      <c r="F325" s="7">
        <v>220</v>
      </c>
      <c r="G325" s="8">
        <v>2962.9881599999994</v>
      </c>
      <c r="H325" s="371">
        <v>13961.64</v>
      </c>
      <c r="I325">
        <f>(D325+20)*(E325+5)</f>
        <v>9240000</v>
      </c>
      <c r="J325">
        <f>I325/1000000</f>
        <v>9.24</v>
      </c>
      <c r="K325">
        <v>1487</v>
      </c>
      <c r="L325" s="299">
        <f>J325*K325</f>
        <v>13739.880000000001</v>
      </c>
      <c r="M325">
        <v>1511</v>
      </c>
      <c r="N325" s="299">
        <f t="shared" si="12"/>
        <v>9240000</v>
      </c>
      <c r="O325">
        <f t="shared" si="13"/>
        <v>9.24</v>
      </c>
      <c r="P325" s="399">
        <f t="shared" si="14"/>
        <v>13961.64</v>
      </c>
    </row>
    <row r="326" spans="2:16" ht="15.75" customHeight="1" x14ac:dyDescent="0.25">
      <c r="B326" s="4" t="s">
        <v>260</v>
      </c>
      <c r="C326" s="5" t="s">
        <v>9</v>
      </c>
      <c r="D326" s="6">
        <v>7680</v>
      </c>
      <c r="E326" s="6">
        <v>1495</v>
      </c>
      <c r="F326" s="7">
        <v>220</v>
      </c>
      <c r="G326" s="8">
        <v>3751.03872</v>
      </c>
      <c r="H326" s="371">
        <v>16170.000000000002</v>
      </c>
      <c r="I326">
        <f>(D326+20)*(E326+5)</f>
        <v>11550000</v>
      </c>
      <c r="J326">
        <f>I326/1000000</f>
        <v>11.55</v>
      </c>
      <c r="K326">
        <v>1376</v>
      </c>
      <c r="L326" s="299">
        <f>J326*K326</f>
        <v>15892.800000000001</v>
      </c>
      <c r="M326">
        <v>1400</v>
      </c>
      <c r="N326" s="299">
        <f t="shared" si="12"/>
        <v>11550000</v>
      </c>
      <c r="O326">
        <f t="shared" si="13"/>
        <v>11.55</v>
      </c>
      <c r="P326" s="399">
        <f t="shared" si="14"/>
        <v>16170.000000000002</v>
      </c>
    </row>
    <row r="327" spans="2:16" ht="15.75" customHeight="1" thickBot="1" x14ac:dyDescent="0.3">
      <c r="B327" s="4" t="s">
        <v>261</v>
      </c>
      <c r="C327" s="5" t="s">
        <v>239</v>
      </c>
      <c r="D327" s="6">
        <v>7680</v>
      </c>
      <c r="E327" s="6">
        <v>1495</v>
      </c>
      <c r="F327" s="7">
        <v>220</v>
      </c>
      <c r="G327" s="8">
        <v>3751.03872</v>
      </c>
      <c r="H327" s="371">
        <v>17452.05</v>
      </c>
      <c r="I327">
        <f>(D327+20)*(E327+5)</f>
        <v>11550000</v>
      </c>
      <c r="J327">
        <f>I327/1000000</f>
        <v>11.55</v>
      </c>
      <c r="K327">
        <v>1487</v>
      </c>
      <c r="L327" s="299">
        <f>J327*K327</f>
        <v>17174.850000000002</v>
      </c>
      <c r="M327">
        <v>1511</v>
      </c>
      <c r="N327" s="299">
        <f t="shared" si="12"/>
        <v>11550000</v>
      </c>
      <c r="O327">
        <f t="shared" si="13"/>
        <v>11.55</v>
      </c>
      <c r="P327" s="399">
        <f t="shared" si="14"/>
        <v>17452.05</v>
      </c>
    </row>
    <row r="328" spans="2:16" ht="5.25" customHeight="1" thickBot="1" x14ac:dyDescent="0.3">
      <c r="B328" s="13"/>
      <c r="C328" s="14"/>
      <c r="D328" s="14"/>
      <c r="E328" s="14"/>
      <c r="F328" s="14"/>
      <c r="G328" s="14"/>
      <c r="H328" s="370"/>
      <c r="N328" s="299"/>
      <c r="P328" s="399"/>
    </row>
    <row r="329" spans="2:16" ht="15.75" customHeight="1" x14ac:dyDescent="0.25">
      <c r="B329" s="4" t="s">
        <v>262</v>
      </c>
      <c r="C329" s="5" t="s">
        <v>263</v>
      </c>
      <c r="D329" s="6">
        <v>7780</v>
      </c>
      <c r="E329" s="6">
        <v>1195</v>
      </c>
      <c r="F329" s="7">
        <v>220</v>
      </c>
      <c r="G329" s="8">
        <v>3001.5687349999998</v>
      </c>
      <c r="H329" s="371">
        <v>13104</v>
      </c>
      <c r="I329">
        <f>(D329+20)*(E329+5)</f>
        <v>9360000</v>
      </c>
      <c r="J329">
        <f>I329/1000000</f>
        <v>9.36</v>
      </c>
      <c r="K329">
        <v>1376</v>
      </c>
      <c r="L329" s="299">
        <f>J329*K329</f>
        <v>12879.359999999999</v>
      </c>
      <c r="M329">
        <v>1400</v>
      </c>
      <c r="N329" s="299">
        <f t="shared" si="12"/>
        <v>9360000</v>
      </c>
      <c r="O329">
        <f t="shared" si="13"/>
        <v>9.36</v>
      </c>
      <c r="P329" s="399">
        <f t="shared" si="14"/>
        <v>13104</v>
      </c>
    </row>
    <row r="330" spans="2:16" ht="15.75" customHeight="1" x14ac:dyDescent="0.25">
      <c r="B330" s="4" t="s">
        <v>264</v>
      </c>
      <c r="C330" s="5" t="s">
        <v>263</v>
      </c>
      <c r="D330" s="6">
        <v>7780</v>
      </c>
      <c r="E330" s="6">
        <v>1195</v>
      </c>
      <c r="F330" s="7">
        <v>220</v>
      </c>
      <c r="G330" s="8">
        <v>3001.5687349999998</v>
      </c>
      <c r="H330" s="371">
        <v>14142.96</v>
      </c>
      <c r="I330">
        <f>(D330+20)*(E330+5)</f>
        <v>9360000</v>
      </c>
      <c r="J330">
        <f>I330/1000000</f>
        <v>9.36</v>
      </c>
      <c r="K330">
        <v>1487</v>
      </c>
      <c r="L330" s="299">
        <f>J330*K330</f>
        <v>13918.32</v>
      </c>
      <c r="M330">
        <v>1511</v>
      </c>
      <c r="N330" s="299">
        <f t="shared" si="12"/>
        <v>9360000</v>
      </c>
      <c r="O330">
        <f t="shared" si="13"/>
        <v>9.36</v>
      </c>
      <c r="P330" s="399">
        <f t="shared" si="14"/>
        <v>14142.96</v>
      </c>
    </row>
    <row r="331" spans="2:16" ht="15.75" customHeight="1" x14ac:dyDescent="0.25">
      <c r="B331" s="213" t="s">
        <v>265</v>
      </c>
      <c r="C331" s="214" t="s">
        <v>263</v>
      </c>
      <c r="D331" s="215">
        <v>7780</v>
      </c>
      <c r="E331" s="215">
        <v>1495</v>
      </c>
      <c r="F331" s="216">
        <v>220</v>
      </c>
      <c r="G331" s="217">
        <v>3799.8803699999999</v>
      </c>
      <c r="H331" s="371">
        <v>16379.999999999998</v>
      </c>
      <c r="I331">
        <f>(D331+20)*(E331+5)</f>
        <v>11700000</v>
      </c>
      <c r="J331">
        <f>I331/1000000</f>
        <v>11.7</v>
      </c>
      <c r="K331">
        <v>1376</v>
      </c>
      <c r="L331" s="299">
        <f>J331*K331</f>
        <v>16099.199999999999</v>
      </c>
      <c r="M331">
        <v>1400</v>
      </c>
      <c r="N331" s="299">
        <f t="shared" si="12"/>
        <v>11700000</v>
      </c>
      <c r="O331">
        <f t="shared" si="13"/>
        <v>11.7</v>
      </c>
      <c r="P331" s="399">
        <f t="shared" si="14"/>
        <v>16379.999999999998</v>
      </c>
    </row>
    <row r="332" spans="2:16" ht="15.75" customHeight="1" thickBot="1" x14ac:dyDescent="0.3">
      <c r="B332" s="213" t="s">
        <v>266</v>
      </c>
      <c r="C332" s="214" t="s">
        <v>263</v>
      </c>
      <c r="D332" s="215">
        <v>7780</v>
      </c>
      <c r="E332" s="215">
        <v>1495</v>
      </c>
      <c r="F332" s="216">
        <v>220</v>
      </c>
      <c r="G332" s="217">
        <v>3799.8803699999999</v>
      </c>
      <c r="H332" s="371">
        <v>17678.7</v>
      </c>
      <c r="I332">
        <f>(D332+20)*(E332+5)</f>
        <v>11700000</v>
      </c>
      <c r="J332">
        <f>I332/1000000</f>
        <v>11.7</v>
      </c>
      <c r="K332">
        <v>1487</v>
      </c>
      <c r="L332" s="299">
        <f>J332*K332</f>
        <v>17397.899999999998</v>
      </c>
      <c r="M332">
        <v>1511</v>
      </c>
      <c r="N332" s="299">
        <f t="shared" si="12"/>
        <v>11700000</v>
      </c>
      <c r="O332">
        <f t="shared" si="13"/>
        <v>11.7</v>
      </c>
      <c r="P332" s="399">
        <f t="shared" si="14"/>
        <v>17678.7</v>
      </c>
    </row>
    <row r="333" spans="2:16" ht="5.25" customHeight="1" thickBot="1" x14ac:dyDescent="0.3">
      <c r="B333" s="13"/>
      <c r="C333" s="14"/>
      <c r="D333" s="14"/>
      <c r="E333" s="14"/>
      <c r="F333" s="14"/>
      <c r="G333" s="14"/>
      <c r="H333" s="370"/>
      <c r="N333" s="299"/>
      <c r="P333" s="399"/>
    </row>
    <row r="334" spans="2:16" ht="15.75" customHeight="1" x14ac:dyDescent="0.25">
      <c r="B334" s="4" t="s">
        <v>267</v>
      </c>
      <c r="C334" s="5" t="s">
        <v>263</v>
      </c>
      <c r="D334" s="6">
        <v>7880</v>
      </c>
      <c r="E334" s="6">
        <v>1195</v>
      </c>
      <c r="F334" s="7">
        <v>220</v>
      </c>
      <c r="G334" s="8">
        <v>3040.1493100000002</v>
      </c>
      <c r="H334" s="371">
        <v>13746</v>
      </c>
      <c r="I334">
        <f>(D334+20)*(E334+5)</f>
        <v>9480000</v>
      </c>
      <c r="J334">
        <f>I334/1000000</f>
        <v>9.48</v>
      </c>
      <c r="K334">
        <v>1432</v>
      </c>
      <c r="L334" s="299">
        <f>J334*K334</f>
        <v>13575.36</v>
      </c>
      <c r="M334">
        <v>1450</v>
      </c>
      <c r="N334" s="299">
        <f t="shared" si="12"/>
        <v>9480000</v>
      </c>
      <c r="O334">
        <f t="shared" si="13"/>
        <v>9.48</v>
      </c>
      <c r="P334" s="399">
        <f t="shared" si="14"/>
        <v>13746</v>
      </c>
    </row>
    <row r="335" spans="2:16" ht="15.75" customHeight="1" x14ac:dyDescent="0.25">
      <c r="B335" s="4" t="s">
        <v>268</v>
      </c>
      <c r="C335" s="5" t="s">
        <v>239</v>
      </c>
      <c r="D335" s="6">
        <v>7880</v>
      </c>
      <c r="E335" s="6">
        <v>1195</v>
      </c>
      <c r="F335" s="7">
        <v>220</v>
      </c>
      <c r="G335" s="8">
        <v>3040.1493100000002</v>
      </c>
      <c r="H335" s="371">
        <v>14788.800000000001</v>
      </c>
      <c r="I335">
        <f>(D335+20)*(E335+5)</f>
        <v>9480000</v>
      </c>
      <c r="J335">
        <f>I335/1000000</f>
        <v>9.48</v>
      </c>
      <c r="K335">
        <v>1542</v>
      </c>
      <c r="L335" s="299">
        <f>J335*K335</f>
        <v>14618.16</v>
      </c>
      <c r="M335">
        <v>1560</v>
      </c>
      <c r="N335" s="299">
        <f t="shared" ref="N335:N398" si="15">(D335+20)*(E335+5)</f>
        <v>9480000</v>
      </c>
      <c r="O335">
        <f t="shared" ref="O335:O398" si="16">N335/1000000</f>
        <v>9.48</v>
      </c>
      <c r="P335" s="399">
        <f t="shared" ref="P335:P398" si="17">M335*O335</f>
        <v>14788.800000000001</v>
      </c>
    </row>
    <row r="336" spans="2:16" ht="15.75" customHeight="1" x14ac:dyDescent="0.25">
      <c r="B336" s="4" t="s">
        <v>269</v>
      </c>
      <c r="C336" s="5" t="s">
        <v>263</v>
      </c>
      <c r="D336" s="6">
        <v>7880</v>
      </c>
      <c r="E336" s="6">
        <v>1495</v>
      </c>
      <c r="F336" s="7">
        <v>220</v>
      </c>
      <c r="G336" s="8">
        <v>3848.7220200000006</v>
      </c>
      <c r="H336" s="371">
        <v>17182.5</v>
      </c>
      <c r="I336">
        <f>(D336+20)*(E336+5)</f>
        <v>11850000</v>
      </c>
      <c r="J336">
        <f>I336/1000000</f>
        <v>11.85</v>
      </c>
      <c r="K336">
        <v>1432</v>
      </c>
      <c r="L336" s="299">
        <f>J336*K336</f>
        <v>16969.2</v>
      </c>
      <c r="M336">
        <v>1450</v>
      </c>
      <c r="N336" s="299">
        <f t="shared" si="15"/>
        <v>11850000</v>
      </c>
      <c r="O336">
        <f t="shared" si="16"/>
        <v>11.85</v>
      </c>
      <c r="P336" s="399">
        <f t="shared" si="17"/>
        <v>17182.5</v>
      </c>
    </row>
    <row r="337" spans="2:16" ht="15.75" customHeight="1" thickBot="1" x14ac:dyDescent="0.3">
      <c r="B337" s="4" t="s">
        <v>270</v>
      </c>
      <c r="C337" s="5" t="s">
        <v>239</v>
      </c>
      <c r="D337" s="6">
        <v>7880</v>
      </c>
      <c r="E337" s="6">
        <v>1495</v>
      </c>
      <c r="F337" s="7">
        <v>220</v>
      </c>
      <c r="G337" s="8">
        <v>3848.7220200000006</v>
      </c>
      <c r="H337" s="371">
        <v>18486</v>
      </c>
      <c r="I337">
        <f>(D337+20)*(E337+5)</f>
        <v>11850000</v>
      </c>
      <c r="J337">
        <f>I337/1000000</f>
        <v>11.85</v>
      </c>
      <c r="K337">
        <v>1542</v>
      </c>
      <c r="L337" s="299">
        <f>J337*K337</f>
        <v>18272.7</v>
      </c>
      <c r="M337">
        <v>1560</v>
      </c>
      <c r="N337" s="299">
        <f t="shared" si="15"/>
        <v>11850000</v>
      </c>
      <c r="O337">
        <f t="shared" si="16"/>
        <v>11.85</v>
      </c>
      <c r="P337" s="399">
        <f t="shared" si="17"/>
        <v>18486</v>
      </c>
    </row>
    <row r="338" spans="2:16" ht="5.25" customHeight="1" thickBot="1" x14ac:dyDescent="0.3">
      <c r="B338" s="13"/>
      <c r="C338" s="14"/>
      <c r="D338" s="14"/>
      <c r="E338" s="14"/>
      <c r="F338" s="14"/>
      <c r="G338" s="14"/>
      <c r="H338" s="370"/>
      <c r="N338" s="299"/>
      <c r="P338" s="399"/>
    </row>
    <row r="339" spans="2:16" ht="15.75" customHeight="1" x14ac:dyDescent="0.25">
      <c r="B339" s="4" t="s">
        <v>271</v>
      </c>
      <c r="C339" s="5" t="s">
        <v>263</v>
      </c>
      <c r="D339" s="6">
        <v>7980</v>
      </c>
      <c r="E339" s="6">
        <v>1195</v>
      </c>
      <c r="F339" s="7">
        <v>220</v>
      </c>
      <c r="G339" s="8">
        <v>3078.7298850000002</v>
      </c>
      <c r="H339" s="371">
        <v>13920</v>
      </c>
      <c r="I339">
        <f>(D339+20)*(E339+5)</f>
        <v>9600000</v>
      </c>
      <c r="J339">
        <f>I339/1000000</f>
        <v>9.6</v>
      </c>
      <c r="K339">
        <v>1432</v>
      </c>
      <c r="L339" s="299">
        <f>J339*K339</f>
        <v>13747.199999999999</v>
      </c>
      <c r="M339">
        <v>1450</v>
      </c>
      <c r="N339" s="299">
        <f t="shared" si="15"/>
        <v>9600000</v>
      </c>
      <c r="O339">
        <f t="shared" si="16"/>
        <v>9.6</v>
      </c>
      <c r="P339" s="399">
        <f t="shared" si="17"/>
        <v>13920</v>
      </c>
    </row>
    <row r="340" spans="2:16" ht="15.75" customHeight="1" x14ac:dyDescent="0.25">
      <c r="B340" s="4" t="s">
        <v>272</v>
      </c>
      <c r="C340" s="5" t="s">
        <v>239</v>
      </c>
      <c r="D340" s="6">
        <v>7980</v>
      </c>
      <c r="E340" s="6">
        <v>1195</v>
      </c>
      <c r="F340" s="7">
        <v>220</v>
      </c>
      <c r="G340" s="8">
        <v>3078.7298850000002</v>
      </c>
      <c r="H340" s="371">
        <v>14976</v>
      </c>
      <c r="I340">
        <f>(D340+20)*(E340+5)</f>
        <v>9600000</v>
      </c>
      <c r="J340">
        <f>I340/1000000</f>
        <v>9.6</v>
      </c>
      <c r="K340">
        <v>1542</v>
      </c>
      <c r="L340" s="299">
        <f>J340*K340</f>
        <v>14803.199999999999</v>
      </c>
      <c r="M340">
        <v>1560</v>
      </c>
      <c r="N340" s="299">
        <f t="shared" si="15"/>
        <v>9600000</v>
      </c>
      <c r="O340">
        <f t="shared" si="16"/>
        <v>9.6</v>
      </c>
      <c r="P340" s="399">
        <f t="shared" si="17"/>
        <v>14976</v>
      </c>
    </row>
    <row r="341" spans="2:16" ht="15.75" customHeight="1" x14ac:dyDescent="0.25">
      <c r="B341" s="4" t="s">
        <v>273</v>
      </c>
      <c r="C341" s="5" t="s">
        <v>263</v>
      </c>
      <c r="D341" s="6">
        <v>7980</v>
      </c>
      <c r="E341" s="6">
        <v>1495</v>
      </c>
      <c r="F341" s="7">
        <v>220</v>
      </c>
      <c r="G341" s="8">
        <v>3897.5636700000005</v>
      </c>
      <c r="H341" s="371">
        <v>17400</v>
      </c>
      <c r="I341">
        <f>(D341+20)*(E341+5)</f>
        <v>12000000</v>
      </c>
      <c r="J341">
        <f>I341/1000000</f>
        <v>12</v>
      </c>
      <c r="K341">
        <v>1432</v>
      </c>
      <c r="L341" s="299">
        <f>J341*K341</f>
        <v>17184</v>
      </c>
      <c r="M341">
        <v>1450</v>
      </c>
      <c r="N341" s="299">
        <f t="shared" si="15"/>
        <v>12000000</v>
      </c>
      <c r="O341">
        <f t="shared" si="16"/>
        <v>12</v>
      </c>
      <c r="P341" s="399">
        <f t="shared" si="17"/>
        <v>17400</v>
      </c>
    </row>
    <row r="342" spans="2:16" ht="15.75" customHeight="1" thickBot="1" x14ac:dyDescent="0.3">
      <c r="B342" s="4" t="s">
        <v>274</v>
      </c>
      <c r="C342" s="5" t="s">
        <v>239</v>
      </c>
      <c r="D342" s="6">
        <v>7980</v>
      </c>
      <c r="E342" s="6">
        <v>1495</v>
      </c>
      <c r="F342" s="7">
        <v>220</v>
      </c>
      <c r="G342" s="8">
        <v>3897.5636700000005</v>
      </c>
      <c r="H342" s="371">
        <v>18720</v>
      </c>
      <c r="I342">
        <f>(D342+20)*(E342+5)</f>
        <v>12000000</v>
      </c>
      <c r="J342">
        <f>I342/1000000</f>
        <v>12</v>
      </c>
      <c r="K342">
        <v>1542</v>
      </c>
      <c r="L342" s="299">
        <f>J342*K342</f>
        <v>18504</v>
      </c>
      <c r="M342">
        <v>1560</v>
      </c>
      <c r="N342" s="299">
        <f t="shared" si="15"/>
        <v>12000000</v>
      </c>
      <c r="O342">
        <f t="shared" si="16"/>
        <v>12</v>
      </c>
      <c r="P342" s="399">
        <f t="shared" si="17"/>
        <v>18720</v>
      </c>
    </row>
    <row r="343" spans="2:16" ht="5.25" customHeight="1" thickBot="1" x14ac:dyDescent="0.3">
      <c r="B343" s="13"/>
      <c r="C343" s="14"/>
      <c r="D343" s="14"/>
      <c r="E343" s="14"/>
      <c r="F343" s="14"/>
      <c r="G343" s="14"/>
      <c r="H343" s="370"/>
      <c r="N343" s="299"/>
      <c r="P343" s="399"/>
    </row>
    <row r="344" spans="2:16" ht="15.75" customHeight="1" x14ac:dyDescent="0.25">
      <c r="B344" s="4" t="s">
        <v>275</v>
      </c>
      <c r="C344" s="5" t="s">
        <v>263</v>
      </c>
      <c r="D344" s="6">
        <v>8080</v>
      </c>
      <c r="E344" s="6">
        <v>1195</v>
      </c>
      <c r="F344" s="7">
        <v>220</v>
      </c>
      <c r="G344" s="8">
        <v>3117.3104600000001</v>
      </c>
      <c r="H344" s="371">
        <v>14094.000000000002</v>
      </c>
      <c r="I344">
        <f>(D344+20)*(E344+5)</f>
        <v>9720000</v>
      </c>
      <c r="J344">
        <f>I344/1000000</f>
        <v>9.7200000000000006</v>
      </c>
      <c r="K344">
        <v>1432</v>
      </c>
      <c r="L344" s="299">
        <f>J344*K344</f>
        <v>13919.04</v>
      </c>
      <c r="M344">
        <v>1450</v>
      </c>
      <c r="N344" s="299">
        <f t="shared" si="15"/>
        <v>9720000</v>
      </c>
      <c r="O344">
        <f t="shared" si="16"/>
        <v>9.7200000000000006</v>
      </c>
      <c r="P344" s="399">
        <f t="shared" si="17"/>
        <v>14094.000000000002</v>
      </c>
    </row>
    <row r="345" spans="2:16" ht="15.75" customHeight="1" x14ac:dyDescent="0.25">
      <c r="B345" s="4" t="s">
        <v>276</v>
      </c>
      <c r="C345" s="5" t="s">
        <v>239</v>
      </c>
      <c r="D345" s="6">
        <v>8080</v>
      </c>
      <c r="E345" s="6">
        <v>1195</v>
      </c>
      <c r="F345" s="7">
        <v>220</v>
      </c>
      <c r="G345" s="8">
        <v>3117.3104600000001</v>
      </c>
      <c r="H345" s="371">
        <v>15163.2</v>
      </c>
      <c r="I345">
        <f>(D345+20)*(E345+5)</f>
        <v>9720000</v>
      </c>
      <c r="J345">
        <f>I345/1000000</f>
        <v>9.7200000000000006</v>
      </c>
      <c r="K345">
        <v>1542</v>
      </c>
      <c r="L345" s="299">
        <f>J345*K345</f>
        <v>14988.240000000002</v>
      </c>
      <c r="M345">
        <v>1560</v>
      </c>
      <c r="N345" s="299">
        <f t="shared" si="15"/>
        <v>9720000</v>
      </c>
      <c r="O345">
        <f t="shared" si="16"/>
        <v>9.7200000000000006</v>
      </c>
      <c r="P345" s="399">
        <f t="shared" si="17"/>
        <v>15163.2</v>
      </c>
    </row>
    <row r="346" spans="2:16" ht="15.75" customHeight="1" x14ac:dyDescent="0.25">
      <c r="B346" s="4" t="s">
        <v>277</v>
      </c>
      <c r="C346" s="5" t="s">
        <v>263</v>
      </c>
      <c r="D346" s="6">
        <v>8080</v>
      </c>
      <c r="E346" s="6">
        <v>1495</v>
      </c>
      <c r="F346" s="7">
        <v>220</v>
      </c>
      <c r="G346" s="8">
        <v>3946.4053199999998</v>
      </c>
      <c r="H346" s="371">
        <v>17617.5</v>
      </c>
      <c r="I346">
        <f>(D346+20)*(E346+5)</f>
        <v>12150000</v>
      </c>
      <c r="J346">
        <f>I346/1000000</f>
        <v>12.15</v>
      </c>
      <c r="K346">
        <v>1432</v>
      </c>
      <c r="L346" s="299">
        <f>J346*K346</f>
        <v>17398.8</v>
      </c>
      <c r="M346">
        <v>1450</v>
      </c>
      <c r="N346" s="299">
        <f t="shared" si="15"/>
        <v>12150000</v>
      </c>
      <c r="O346">
        <f t="shared" si="16"/>
        <v>12.15</v>
      </c>
      <c r="P346" s="399">
        <f t="shared" si="17"/>
        <v>17617.5</v>
      </c>
    </row>
    <row r="347" spans="2:16" ht="15.75" customHeight="1" thickBot="1" x14ac:dyDescent="0.3">
      <c r="B347" s="4" t="s">
        <v>278</v>
      </c>
      <c r="C347" s="5" t="s">
        <v>239</v>
      </c>
      <c r="D347" s="6">
        <v>8080</v>
      </c>
      <c r="E347" s="6">
        <v>1495</v>
      </c>
      <c r="F347" s="7">
        <v>220</v>
      </c>
      <c r="G347" s="8">
        <v>3946.4053199999998</v>
      </c>
      <c r="H347" s="371">
        <v>18954</v>
      </c>
      <c r="I347">
        <f>(D347+20)*(E347+5)</f>
        <v>12150000</v>
      </c>
      <c r="J347">
        <f>I347/1000000</f>
        <v>12.15</v>
      </c>
      <c r="K347">
        <v>1542</v>
      </c>
      <c r="L347" s="299">
        <f>J347*K347</f>
        <v>18735.3</v>
      </c>
      <c r="M347">
        <v>1560</v>
      </c>
      <c r="N347" s="299">
        <f t="shared" si="15"/>
        <v>12150000</v>
      </c>
      <c r="O347">
        <f t="shared" si="16"/>
        <v>12.15</v>
      </c>
      <c r="P347" s="399">
        <f t="shared" si="17"/>
        <v>18954</v>
      </c>
    </row>
    <row r="348" spans="2:16" ht="5.25" customHeight="1" thickBot="1" x14ac:dyDescent="0.3">
      <c r="B348" s="13"/>
      <c r="C348" s="14"/>
      <c r="D348" s="14"/>
      <c r="E348" s="14"/>
      <c r="F348" s="14"/>
      <c r="G348" s="14"/>
      <c r="H348" s="370"/>
      <c r="N348" s="299"/>
      <c r="P348" s="399"/>
    </row>
    <row r="349" spans="2:16" ht="15.75" customHeight="1" x14ac:dyDescent="0.25">
      <c r="B349" s="4" t="s">
        <v>279</v>
      </c>
      <c r="C349" s="5" t="s">
        <v>263</v>
      </c>
      <c r="D349" s="6">
        <v>8180</v>
      </c>
      <c r="E349" s="6">
        <v>1195</v>
      </c>
      <c r="F349" s="7">
        <v>220</v>
      </c>
      <c r="G349" s="8">
        <v>3155.8910349999996</v>
      </c>
      <c r="H349" s="371">
        <v>14268</v>
      </c>
      <c r="I349">
        <f>(D349+20)*(E349+5)</f>
        <v>9840000</v>
      </c>
      <c r="J349">
        <f>I349/1000000</f>
        <v>9.84</v>
      </c>
      <c r="K349">
        <v>1432</v>
      </c>
      <c r="L349" s="299">
        <f>J349*K349</f>
        <v>14090.88</v>
      </c>
      <c r="M349">
        <v>1450</v>
      </c>
      <c r="N349" s="299">
        <f t="shared" si="15"/>
        <v>9840000</v>
      </c>
      <c r="O349">
        <f t="shared" si="16"/>
        <v>9.84</v>
      </c>
      <c r="P349" s="399">
        <f t="shared" si="17"/>
        <v>14268</v>
      </c>
    </row>
    <row r="350" spans="2:16" ht="15.75" customHeight="1" x14ac:dyDescent="0.25">
      <c r="B350" s="4" t="s">
        <v>280</v>
      </c>
      <c r="C350" s="5" t="s">
        <v>239</v>
      </c>
      <c r="D350" s="6">
        <v>8180</v>
      </c>
      <c r="E350" s="6">
        <v>1195</v>
      </c>
      <c r="F350" s="7">
        <v>220</v>
      </c>
      <c r="G350" s="8">
        <v>3155.8910349999996</v>
      </c>
      <c r="H350" s="371">
        <v>15350.4</v>
      </c>
      <c r="I350">
        <f>(D350+20)*(E350+5)</f>
        <v>9840000</v>
      </c>
      <c r="J350">
        <f>I350/1000000</f>
        <v>9.84</v>
      </c>
      <c r="K350">
        <v>1542</v>
      </c>
      <c r="L350" s="299">
        <f>J350*K350</f>
        <v>15173.28</v>
      </c>
      <c r="M350">
        <v>1560</v>
      </c>
      <c r="N350" s="299">
        <f t="shared" si="15"/>
        <v>9840000</v>
      </c>
      <c r="O350">
        <f t="shared" si="16"/>
        <v>9.84</v>
      </c>
      <c r="P350" s="399">
        <f t="shared" si="17"/>
        <v>15350.4</v>
      </c>
    </row>
    <row r="351" spans="2:16" ht="15.75" customHeight="1" x14ac:dyDescent="0.25">
      <c r="B351" s="4" t="s">
        <v>281</v>
      </c>
      <c r="C351" s="5" t="s">
        <v>263</v>
      </c>
      <c r="D351" s="6">
        <v>8180</v>
      </c>
      <c r="E351" s="6">
        <v>1495</v>
      </c>
      <c r="F351" s="7">
        <v>220</v>
      </c>
      <c r="G351" s="8">
        <v>3995.2469699999997</v>
      </c>
      <c r="H351" s="371">
        <v>17835</v>
      </c>
      <c r="I351">
        <f>(D351+20)*(E351+5)</f>
        <v>12300000</v>
      </c>
      <c r="J351">
        <f>I351/1000000</f>
        <v>12.3</v>
      </c>
      <c r="K351">
        <v>1432</v>
      </c>
      <c r="L351" s="299">
        <f>J351*K351</f>
        <v>17613.600000000002</v>
      </c>
      <c r="M351">
        <v>1450</v>
      </c>
      <c r="N351" s="299">
        <f t="shared" si="15"/>
        <v>12300000</v>
      </c>
      <c r="O351">
        <f t="shared" si="16"/>
        <v>12.3</v>
      </c>
      <c r="P351" s="399">
        <f t="shared" si="17"/>
        <v>17835</v>
      </c>
    </row>
    <row r="352" spans="2:16" ht="15.75" customHeight="1" thickBot="1" x14ac:dyDescent="0.3">
      <c r="B352" s="4" t="s">
        <v>282</v>
      </c>
      <c r="C352" s="5" t="s">
        <v>239</v>
      </c>
      <c r="D352" s="6">
        <v>8180</v>
      </c>
      <c r="E352" s="6">
        <v>1495</v>
      </c>
      <c r="F352" s="7">
        <v>220</v>
      </c>
      <c r="G352" s="8">
        <v>3995.2469699999997</v>
      </c>
      <c r="H352" s="371">
        <v>19188</v>
      </c>
      <c r="I352">
        <f>(D352+20)*(E352+5)</f>
        <v>12300000</v>
      </c>
      <c r="J352">
        <f>I352/1000000</f>
        <v>12.3</v>
      </c>
      <c r="K352">
        <v>1542</v>
      </c>
      <c r="L352" s="299">
        <f>J352*K352</f>
        <v>18966.600000000002</v>
      </c>
      <c r="M352">
        <v>1560</v>
      </c>
      <c r="N352" s="299">
        <f t="shared" si="15"/>
        <v>12300000</v>
      </c>
      <c r="O352">
        <f t="shared" si="16"/>
        <v>12.3</v>
      </c>
      <c r="P352" s="399">
        <f t="shared" si="17"/>
        <v>19188</v>
      </c>
    </row>
    <row r="353" spans="2:16" ht="5.25" customHeight="1" thickBot="1" x14ac:dyDescent="0.3">
      <c r="B353" s="13"/>
      <c r="C353" s="14"/>
      <c r="D353" s="14"/>
      <c r="E353" s="14"/>
      <c r="F353" s="14"/>
      <c r="G353" s="14"/>
      <c r="H353" s="370"/>
      <c r="N353" s="299"/>
      <c r="P353" s="399"/>
    </row>
    <row r="354" spans="2:16" ht="15.75" customHeight="1" x14ac:dyDescent="0.25">
      <c r="B354" s="4" t="s">
        <v>283</v>
      </c>
      <c r="C354" s="5" t="s">
        <v>263</v>
      </c>
      <c r="D354" s="6">
        <v>8280</v>
      </c>
      <c r="E354" s="6">
        <v>1195</v>
      </c>
      <c r="F354" s="7">
        <v>220</v>
      </c>
      <c r="G354" s="8">
        <v>3194.4716099999996</v>
      </c>
      <c r="H354" s="371">
        <v>14442.000000000002</v>
      </c>
      <c r="I354">
        <f>(D354+20)*(E354+5)</f>
        <v>9960000</v>
      </c>
      <c r="J354">
        <f>I354/1000000</f>
        <v>9.9600000000000009</v>
      </c>
      <c r="K354">
        <v>1432</v>
      </c>
      <c r="L354" s="299">
        <f>J354*K354</f>
        <v>14262.720000000001</v>
      </c>
      <c r="M354">
        <v>1450</v>
      </c>
      <c r="N354" s="299">
        <f t="shared" si="15"/>
        <v>9960000</v>
      </c>
      <c r="O354">
        <f t="shared" si="16"/>
        <v>9.9600000000000009</v>
      </c>
      <c r="P354" s="399">
        <f t="shared" si="17"/>
        <v>14442.000000000002</v>
      </c>
    </row>
    <row r="355" spans="2:16" ht="15.75" customHeight="1" x14ac:dyDescent="0.25">
      <c r="B355" s="4" t="s">
        <v>284</v>
      </c>
      <c r="C355" s="5" t="s">
        <v>239</v>
      </c>
      <c r="D355" s="6">
        <v>8280</v>
      </c>
      <c r="E355" s="6">
        <v>1195</v>
      </c>
      <c r="F355" s="7">
        <v>220</v>
      </c>
      <c r="G355" s="8">
        <v>3194.4716099999996</v>
      </c>
      <c r="H355" s="371">
        <v>15537.600000000002</v>
      </c>
      <c r="I355">
        <f>(D355+20)*(E355+5)</f>
        <v>9960000</v>
      </c>
      <c r="J355">
        <f>I355/1000000</f>
        <v>9.9600000000000009</v>
      </c>
      <c r="K355">
        <v>1542</v>
      </c>
      <c r="L355" s="299">
        <f>J355*K355</f>
        <v>15358.320000000002</v>
      </c>
      <c r="M355">
        <v>1560</v>
      </c>
      <c r="N355" s="299">
        <f t="shared" si="15"/>
        <v>9960000</v>
      </c>
      <c r="O355">
        <f t="shared" si="16"/>
        <v>9.9600000000000009</v>
      </c>
      <c r="P355" s="399">
        <f t="shared" si="17"/>
        <v>15537.600000000002</v>
      </c>
    </row>
    <row r="356" spans="2:16" ht="15.75" customHeight="1" x14ac:dyDescent="0.25">
      <c r="B356" s="4" t="s">
        <v>285</v>
      </c>
      <c r="C356" s="5" t="s">
        <v>263</v>
      </c>
      <c r="D356" s="6">
        <v>8280</v>
      </c>
      <c r="E356" s="6">
        <v>1495</v>
      </c>
      <c r="F356" s="7">
        <v>220</v>
      </c>
      <c r="G356" s="8">
        <v>4044.0886200000004</v>
      </c>
      <c r="H356" s="371">
        <v>18052.5</v>
      </c>
      <c r="I356">
        <f>(D356+20)*(E356+5)</f>
        <v>12450000</v>
      </c>
      <c r="J356">
        <f>I356/1000000</f>
        <v>12.45</v>
      </c>
      <c r="K356">
        <v>1432</v>
      </c>
      <c r="L356" s="299">
        <f>J356*K356</f>
        <v>17828.399999999998</v>
      </c>
      <c r="M356">
        <v>1450</v>
      </c>
      <c r="N356" s="299">
        <f t="shared" si="15"/>
        <v>12450000</v>
      </c>
      <c r="O356">
        <f t="shared" si="16"/>
        <v>12.45</v>
      </c>
      <c r="P356" s="399">
        <f t="shared" si="17"/>
        <v>18052.5</v>
      </c>
    </row>
    <row r="357" spans="2:16" ht="15.75" customHeight="1" thickBot="1" x14ac:dyDescent="0.3">
      <c r="B357" s="4" t="s">
        <v>286</v>
      </c>
      <c r="C357" s="5" t="s">
        <v>239</v>
      </c>
      <c r="D357" s="6">
        <v>8280</v>
      </c>
      <c r="E357" s="6">
        <v>1495</v>
      </c>
      <c r="F357" s="7">
        <v>220</v>
      </c>
      <c r="G357" s="8">
        <v>4044.0886200000004</v>
      </c>
      <c r="H357" s="371">
        <v>19422</v>
      </c>
      <c r="I357">
        <f>(D357+20)*(E357+5)</f>
        <v>12450000</v>
      </c>
      <c r="J357">
        <f>I357/1000000</f>
        <v>12.45</v>
      </c>
      <c r="K357">
        <v>1542</v>
      </c>
      <c r="L357" s="299">
        <f>J357*K357</f>
        <v>19197.899999999998</v>
      </c>
      <c r="M357">
        <v>1560</v>
      </c>
      <c r="N357" s="299">
        <f t="shared" si="15"/>
        <v>12450000</v>
      </c>
      <c r="O357">
        <f t="shared" si="16"/>
        <v>12.45</v>
      </c>
      <c r="P357" s="399">
        <f t="shared" si="17"/>
        <v>19422</v>
      </c>
    </row>
    <row r="358" spans="2:16" ht="5.25" customHeight="1" thickBot="1" x14ac:dyDescent="0.3">
      <c r="B358" s="13"/>
      <c r="C358" s="14"/>
      <c r="D358" s="14"/>
      <c r="E358" s="14"/>
      <c r="F358" s="14"/>
      <c r="G358" s="14"/>
      <c r="H358" s="370"/>
      <c r="N358" s="299"/>
      <c r="P358" s="399"/>
    </row>
    <row r="359" spans="2:16" ht="15.75" customHeight="1" x14ac:dyDescent="0.25">
      <c r="B359" s="4" t="s">
        <v>287</v>
      </c>
      <c r="C359" s="5" t="s">
        <v>239</v>
      </c>
      <c r="D359" s="6">
        <v>8380</v>
      </c>
      <c r="E359" s="6">
        <v>1195</v>
      </c>
      <c r="F359" s="7">
        <v>220</v>
      </c>
      <c r="G359" s="8">
        <v>3233.0521850000005</v>
      </c>
      <c r="H359" s="371">
        <v>14616</v>
      </c>
      <c r="I359">
        <f>(D359+20)*(E359+5)</f>
        <v>10080000</v>
      </c>
      <c r="J359">
        <f>I359/1000000</f>
        <v>10.08</v>
      </c>
      <c r="K359">
        <v>1432</v>
      </c>
      <c r="L359" s="299">
        <f>J359*K359</f>
        <v>14434.56</v>
      </c>
      <c r="M359">
        <v>1450</v>
      </c>
      <c r="N359" s="299">
        <f t="shared" si="15"/>
        <v>10080000</v>
      </c>
      <c r="O359">
        <f t="shared" si="16"/>
        <v>10.08</v>
      </c>
      <c r="P359" s="399">
        <f t="shared" si="17"/>
        <v>14616</v>
      </c>
    </row>
    <row r="360" spans="2:16" ht="15.75" customHeight="1" x14ac:dyDescent="0.25">
      <c r="B360" s="4" t="s">
        <v>288</v>
      </c>
      <c r="C360" s="5" t="s">
        <v>239</v>
      </c>
      <c r="D360" s="6">
        <v>8380</v>
      </c>
      <c r="E360" s="6">
        <v>1195</v>
      </c>
      <c r="F360" s="7">
        <v>220</v>
      </c>
      <c r="G360" s="8">
        <v>3194.4716099999996</v>
      </c>
      <c r="H360" s="371">
        <v>15724.8</v>
      </c>
      <c r="I360">
        <f>(D360+20)*(E360+5)</f>
        <v>10080000</v>
      </c>
      <c r="J360">
        <f>I360/1000000</f>
        <v>10.08</v>
      </c>
      <c r="K360">
        <v>1542</v>
      </c>
      <c r="L360" s="299">
        <f>J360*K360</f>
        <v>15543.36</v>
      </c>
      <c r="M360">
        <v>1560</v>
      </c>
      <c r="N360" s="299">
        <f t="shared" si="15"/>
        <v>10080000</v>
      </c>
      <c r="O360">
        <f t="shared" si="16"/>
        <v>10.08</v>
      </c>
      <c r="P360" s="399">
        <f t="shared" si="17"/>
        <v>15724.8</v>
      </c>
    </row>
    <row r="361" spans="2:16" ht="15.75" customHeight="1" x14ac:dyDescent="0.25">
      <c r="B361" s="213" t="s">
        <v>289</v>
      </c>
      <c r="C361" s="214" t="s">
        <v>239</v>
      </c>
      <c r="D361" s="215">
        <v>8380</v>
      </c>
      <c r="E361" s="215">
        <v>1495</v>
      </c>
      <c r="F361" s="216">
        <v>220</v>
      </c>
      <c r="G361" s="217">
        <v>4092.9302700000003</v>
      </c>
      <c r="H361" s="371">
        <v>18270</v>
      </c>
      <c r="I361">
        <f>(D361+20)*(E361+5)</f>
        <v>12600000</v>
      </c>
      <c r="J361">
        <f>I361/1000000</f>
        <v>12.6</v>
      </c>
      <c r="K361">
        <v>1432</v>
      </c>
      <c r="L361" s="299">
        <f>J361*K361</f>
        <v>18043.2</v>
      </c>
      <c r="M361">
        <v>1450</v>
      </c>
      <c r="N361" s="299">
        <f t="shared" si="15"/>
        <v>12600000</v>
      </c>
      <c r="O361">
        <f t="shared" si="16"/>
        <v>12.6</v>
      </c>
      <c r="P361" s="399">
        <f t="shared" si="17"/>
        <v>18270</v>
      </c>
    </row>
    <row r="362" spans="2:16" ht="15.75" customHeight="1" thickBot="1" x14ac:dyDescent="0.3">
      <c r="B362" s="4" t="s">
        <v>290</v>
      </c>
      <c r="C362" s="5" t="s">
        <v>239</v>
      </c>
      <c r="D362" s="6">
        <v>8380</v>
      </c>
      <c r="E362" s="6">
        <v>1495</v>
      </c>
      <c r="F362" s="7">
        <v>220</v>
      </c>
      <c r="G362" s="8">
        <v>4044.0886200000004</v>
      </c>
      <c r="H362" s="371">
        <v>19656</v>
      </c>
      <c r="I362">
        <f>(D362+20)*(E362+5)</f>
        <v>12600000</v>
      </c>
      <c r="J362">
        <f>I362/1000000</f>
        <v>12.6</v>
      </c>
      <c r="K362">
        <v>1542</v>
      </c>
      <c r="L362" s="299">
        <f>J362*K362</f>
        <v>19429.2</v>
      </c>
      <c r="M362">
        <v>1560</v>
      </c>
      <c r="N362" s="299">
        <f t="shared" si="15"/>
        <v>12600000</v>
      </c>
      <c r="O362">
        <f t="shared" si="16"/>
        <v>12.6</v>
      </c>
      <c r="P362" s="399">
        <f t="shared" si="17"/>
        <v>19656</v>
      </c>
    </row>
    <row r="363" spans="2:16" ht="5.25" customHeight="1" thickBot="1" x14ac:dyDescent="0.3">
      <c r="B363" s="13"/>
      <c r="C363" s="14"/>
      <c r="D363" s="14"/>
      <c r="E363" s="14"/>
      <c r="F363" s="14"/>
      <c r="G363" s="14"/>
      <c r="H363" s="370"/>
      <c r="N363" s="299"/>
      <c r="P363" s="399"/>
    </row>
    <row r="364" spans="2:16" ht="15.75" customHeight="1" x14ac:dyDescent="0.25">
      <c r="B364" s="4" t="s">
        <v>291</v>
      </c>
      <c r="C364" s="5" t="s">
        <v>239</v>
      </c>
      <c r="D364" s="6">
        <v>8480</v>
      </c>
      <c r="E364" s="6">
        <v>1195</v>
      </c>
      <c r="F364" s="7">
        <v>220</v>
      </c>
      <c r="G364" s="8">
        <v>3271.63276</v>
      </c>
      <c r="H364" s="371">
        <v>15911.999999999998</v>
      </c>
      <c r="I364">
        <f t="shared" ref="I364:I365" si="18">(D364+20)*(E364+5)</f>
        <v>10200000</v>
      </c>
      <c r="J364">
        <f t="shared" ref="J364:J365" si="19">I364/1000000</f>
        <v>10.199999999999999</v>
      </c>
      <c r="K364">
        <v>1542</v>
      </c>
      <c r="L364" s="299">
        <f t="shared" ref="L364:L365" si="20">J364*K364</f>
        <v>15728.4</v>
      </c>
      <c r="M364">
        <v>1560</v>
      </c>
      <c r="N364" s="299">
        <f t="shared" si="15"/>
        <v>10200000</v>
      </c>
      <c r="O364">
        <f t="shared" si="16"/>
        <v>10.199999999999999</v>
      </c>
      <c r="P364" s="399">
        <f t="shared" si="17"/>
        <v>15911.999999999998</v>
      </c>
    </row>
    <row r="365" spans="2:16" ht="15.75" customHeight="1" thickBot="1" x14ac:dyDescent="0.3">
      <c r="B365" s="4" t="s">
        <v>292</v>
      </c>
      <c r="C365" s="5" t="s">
        <v>239</v>
      </c>
      <c r="D365" s="6">
        <v>8480</v>
      </c>
      <c r="E365" s="6">
        <v>1495</v>
      </c>
      <c r="F365" s="7">
        <v>220</v>
      </c>
      <c r="G365" s="8">
        <v>4141.7719200000001</v>
      </c>
      <c r="H365" s="371">
        <v>19890</v>
      </c>
      <c r="I365">
        <f t="shared" si="18"/>
        <v>12750000</v>
      </c>
      <c r="J365">
        <f t="shared" si="19"/>
        <v>12.75</v>
      </c>
      <c r="K365">
        <v>1542</v>
      </c>
      <c r="L365" s="299">
        <f t="shared" si="20"/>
        <v>19660.5</v>
      </c>
      <c r="M365">
        <v>1560</v>
      </c>
      <c r="N365" s="299">
        <f t="shared" si="15"/>
        <v>12750000</v>
      </c>
      <c r="O365">
        <f t="shared" si="16"/>
        <v>12.75</v>
      </c>
      <c r="P365" s="399">
        <f t="shared" si="17"/>
        <v>19890</v>
      </c>
    </row>
    <row r="366" spans="2:16" ht="5.25" customHeight="1" thickBot="1" x14ac:dyDescent="0.3">
      <c r="B366" s="13"/>
      <c r="C366" s="14"/>
      <c r="D366" s="14"/>
      <c r="E366" s="14"/>
      <c r="F366" s="14"/>
      <c r="G366" s="14"/>
      <c r="H366" s="370"/>
      <c r="N366" s="299"/>
      <c r="P366" s="399"/>
    </row>
    <row r="367" spans="2:16" ht="15.75" customHeight="1" x14ac:dyDescent="0.25">
      <c r="B367" s="4" t="s">
        <v>293</v>
      </c>
      <c r="C367" s="5" t="s">
        <v>239</v>
      </c>
      <c r="D367" s="6">
        <v>8580</v>
      </c>
      <c r="E367" s="6">
        <v>1195</v>
      </c>
      <c r="F367" s="7">
        <v>220</v>
      </c>
      <c r="G367" s="8">
        <v>3310.2133350000004</v>
      </c>
      <c r="H367" s="371">
        <v>16099.2</v>
      </c>
      <c r="I367">
        <f t="shared" ref="I367:I368" si="21">(D367+20)*(E367+5)</f>
        <v>10320000</v>
      </c>
      <c r="J367">
        <f t="shared" ref="J367:J368" si="22">I367/1000000</f>
        <v>10.32</v>
      </c>
      <c r="K367">
        <v>1542</v>
      </c>
      <c r="L367" s="299">
        <f t="shared" ref="L367:L368" si="23">J367*K367</f>
        <v>15913.44</v>
      </c>
      <c r="M367">
        <v>1560</v>
      </c>
      <c r="N367" s="299">
        <f t="shared" si="15"/>
        <v>10320000</v>
      </c>
      <c r="O367">
        <f t="shared" si="16"/>
        <v>10.32</v>
      </c>
      <c r="P367" s="399">
        <f t="shared" si="17"/>
        <v>16099.2</v>
      </c>
    </row>
    <row r="368" spans="2:16" ht="15.75" customHeight="1" thickBot="1" x14ac:dyDescent="0.3">
      <c r="B368" s="4" t="s">
        <v>294</v>
      </c>
      <c r="C368" s="5" t="s">
        <v>239</v>
      </c>
      <c r="D368" s="6">
        <v>8580</v>
      </c>
      <c r="E368" s="6">
        <v>1495</v>
      </c>
      <c r="F368" s="7">
        <v>220</v>
      </c>
      <c r="G368" s="8">
        <v>4190.6135700000004</v>
      </c>
      <c r="H368" s="371">
        <v>20124</v>
      </c>
      <c r="I368">
        <f t="shared" si="21"/>
        <v>12900000</v>
      </c>
      <c r="J368">
        <f t="shared" si="22"/>
        <v>12.9</v>
      </c>
      <c r="K368">
        <v>1542</v>
      </c>
      <c r="L368" s="299">
        <f t="shared" si="23"/>
        <v>19891.8</v>
      </c>
      <c r="M368">
        <v>1560</v>
      </c>
      <c r="N368" s="299">
        <f t="shared" si="15"/>
        <v>12900000</v>
      </c>
      <c r="O368">
        <f t="shared" si="16"/>
        <v>12.9</v>
      </c>
      <c r="P368" s="399">
        <f t="shared" si="17"/>
        <v>20124</v>
      </c>
    </row>
    <row r="369" spans="2:16" ht="5.25" customHeight="1" thickBot="1" x14ac:dyDescent="0.3">
      <c r="B369" s="13"/>
      <c r="C369" s="14"/>
      <c r="D369" s="14"/>
      <c r="E369" s="14"/>
      <c r="F369" s="14"/>
      <c r="G369" s="14"/>
      <c r="H369" s="370"/>
      <c r="N369" s="299"/>
      <c r="P369" s="399"/>
    </row>
    <row r="370" spans="2:16" ht="15.75" customHeight="1" x14ac:dyDescent="0.25">
      <c r="B370" s="4" t="s">
        <v>295</v>
      </c>
      <c r="C370" s="5" t="s">
        <v>239</v>
      </c>
      <c r="D370" s="6">
        <v>8680</v>
      </c>
      <c r="E370" s="6">
        <v>1195</v>
      </c>
      <c r="F370" s="7">
        <v>220</v>
      </c>
      <c r="G370" s="8">
        <v>3348.7939099999999</v>
      </c>
      <c r="H370" s="371">
        <v>16286.4</v>
      </c>
      <c r="I370">
        <f t="shared" ref="I370:I371" si="24">(D370+20)*(E370+5)</f>
        <v>10440000</v>
      </c>
      <c r="J370">
        <f t="shared" ref="J370:J371" si="25">I370/1000000</f>
        <v>10.44</v>
      </c>
      <c r="K370">
        <v>1542</v>
      </c>
      <c r="L370" s="299">
        <f t="shared" ref="L370:L371" si="26">J370*K370</f>
        <v>16098.48</v>
      </c>
      <c r="M370">
        <v>1560</v>
      </c>
      <c r="N370" s="299">
        <f t="shared" si="15"/>
        <v>10440000</v>
      </c>
      <c r="O370">
        <f t="shared" si="16"/>
        <v>10.44</v>
      </c>
      <c r="P370" s="399">
        <f t="shared" si="17"/>
        <v>16286.4</v>
      </c>
    </row>
    <row r="371" spans="2:16" ht="15.75" customHeight="1" thickBot="1" x14ac:dyDescent="0.3">
      <c r="B371" s="4" t="s">
        <v>296</v>
      </c>
      <c r="C371" s="5" t="s">
        <v>239</v>
      </c>
      <c r="D371" s="6">
        <v>8680</v>
      </c>
      <c r="E371" s="6">
        <v>1495</v>
      </c>
      <c r="F371" s="7">
        <v>220</v>
      </c>
      <c r="G371" s="8">
        <v>4239.4552199999998</v>
      </c>
      <c r="H371" s="371">
        <v>20358</v>
      </c>
      <c r="I371">
        <f t="shared" si="24"/>
        <v>13050000</v>
      </c>
      <c r="J371">
        <f t="shared" si="25"/>
        <v>13.05</v>
      </c>
      <c r="K371">
        <v>1542</v>
      </c>
      <c r="L371" s="299">
        <f t="shared" si="26"/>
        <v>20123.100000000002</v>
      </c>
      <c r="M371">
        <v>1560</v>
      </c>
      <c r="N371" s="299">
        <f t="shared" si="15"/>
        <v>13050000</v>
      </c>
      <c r="O371">
        <f t="shared" si="16"/>
        <v>13.05</v>
      </c>
      <c r="P371" s="399">
        <f t="shared" si="17"/>
        <v>20358</v>
      </c>
    </row>
    <row r="372" spans="2:16" ht="5.25" customHeight="1" thickBot="1" x14ac:dyDescent="0.3">
      <c r="B372" s="13"/>
      <c r="C372" s="14"/>
      <c r="D372" s="14"/>
      <c r="E372" s="14"/>
      <c r="F372" s="14"/>
      <c r="G372" s="14"/>
      <c r="H372" s="370"/>
      <c r="N372" s="299"/>
      <c r="P372" s="399"/>
    </row>
    <row r="373" spans="2:16" ht="15.75" customHeight="1" x14ac:dyDescent="0.25">
      <c r="B373" s="4" t="s">
        <v>297</v>
      </c>
      <c r="C373" s="5" t="s">
        <v>239</v>
      </c>
      <c r="D373" s="6">
        <v>8780</v>
      </c>
      <c r="E373" s="6">
        <v>1195</v>
      </c>
      <c r="F373" s="7">
        <v>220</v>
      </c>
      <c r="G373" s="8">
        <v>3387.3744849999998</v>
      </c>
      <c r="H373" s="371">
        <v>16473.600000000002</v>
      </c>
      <c r="I373">
        <f t="shared" ref="I373:I374" si="27">(D373+20)*(E373+5)</f>
        <v>10560000</v>
      </c>
      <c r="J373">
        <f t="shared" ref="J373:J374" si="28">I373/1000000</f>
        <v>10.56</v>
      </c>
      <c r="K373">
        <v>1542</v>
      </c>
      <c r="L373" s="299">
        <f t="shared" ref="L373:L374" si="29">J373*K373</f>
        <v>16283.52</v>
      </c>
      <c r="M373">
        <v>1560</v>
      </c>
      <c r="N373" s="299">
        <f t="shared" si="15"/>
        <v>10560000</v>
      </c>
      <c r="O373">
        <f t="shared" si="16"/>
        <v>10.56</v>
      </c>
      <c r="P373" s="399">
        <f t="shared" si="17"/>
        <v>16473.600000000002</v>
      </c>
    </row>
    <row r="374" spans="2:16" ht="15.75" customHeight="1" thickBot="1" x14ac:dyDescent="0.3">
      <c r="B374" s="4" t="s">
        <v>298</v>
      </c>
      <c r="C374" s="5" t="s">
        <v>239</v>
      </c>
      <c r="D374" s="6">
        <v>8780</v>
      </c>
      <c r="E374" s="6">
        <v>1495</v>
      </c>
      <c r="F374" s="7">
        <v>220</v>
      </c>
      <c r="G374" s="8">
        <v>4288.2968699999992</v>
      </c>
      <c r="H374" s="371">
        <v>20592</v>
      </c>
      <c r="I374">
        <f t="shared" si="27"/>
        <v>13200000</v>
      </c>
      <c r="J374">
        <f t="shared" si="28"/>
        <v>13.2</v>
      </c>
      <c r="K374">
        <v>1542</v>
      </c>
      <c r="L374" s="299">
        <f t="shared" si="29"/>
        <v>20354.399999999998</v>
      </c>
      <c r="M374">
        <v>1560</v>
      </c>
      <c r="N374" s="299">
        <f t="shared" si="15"/>
        <v>13200000</v>
      </c>
      <c r="O374">
        <f t="shared" si="16"/>
        <v>13.2</v>
      </c>
      <c r="P374" s="399">
        <f t="shared" si="17"/>
        <v>20592</v>
      </c>
    </row>
    <row r="375" spans="2:16" ht="5.25" customHeight="1" thickBot="1" x14ac:dyDescent="0.3">
      <c r="B375" s="13"/>
      <c r="C375" s="14"/>
      <c r="D375" s="14"/>
      <c r="E375" s="14"/>
      <c r="F375" s="14"/>
      <c r="G375" s="14"/>
      <c r="H375" s="370"/>
      <c r="N375" s="299"/>
      <c r="P375" s="399"/>
    </row>
    <row r="376" spans="2:16" ht="15.75" customHeight="1" x14ac:dyDescent="0.25">
      <c r="B376" s="4" t="s">
        <v>299</v>
      </c>
      <c r="C376" s="5" t="s">
        <v>239</v>
      </c>
      <c r="D376" s="6">
        <v>8880</v>
      </c>
      <c r="E376" s="6">
        <v>1195</v>
      </c>
      <c r="F376" s="7">
        <v>220</v>
      </c>
      <c r="G376" s="8">
        <v>3425.9550600000007</v>
      </c>
      <c r="H376" s="371">
        <v>16660.8</v>
      </c>
      <c r="I376">
        <f t="shared" ref="I376:I377" si="30">(D376+20)*(E376+5)</f>
        <v>10680000</v>
      </c>
      <c r="J376">
        <f t="shared" ref="J376:J377" si="31">I376/1000000</f>
        <v>10.68</v>
      </c>
      <c r="K376">
        <v>1542</v>
      </c>
      <c r="L376" s="299">
        <f t="shared" ref="L376:L377" si="32">J376*K376</f>
        <v>16468.560000000001</v>
      </c>
      <c r="M376">
        <v>1560</v>
      </c>
      <c r="N376" s="299">
        <f t="shared" si="15"/>
        <v>10680000</v>
      </c>
      <c r="O376">
        <f t="shared" si="16"/>
        <v>10.68</v>
      </c>
      <c r="P376" s="399">
        <f t="shared" si="17"/>
        <v>16660.8</v>
      </c>
    </row>
    <row r="377" spans="2:16" ht="15.75" customHeight="1" thickBot="1" x14ac:dyDescent="0.3">
      <c r="B377" s="4" t="s">
        <v>300</v>
      </c>
      <c r="C377" s="5" t="s">
        <v>239</v>
      </c>
      <c r="D377" s="6">
        <v>8880</v>
      </c>
      <c r="E377" s="6">
        <v>1495</v>
      </c>
      <c r="F377" s="7">
        <v>220</v>
      </c>
      <c r="G377" s="8">
        <v>4337.1385200000013</v>
      </c>
      <c r="H377" s="371">
        <v>20826</v>
      </c>
      <c r="I377">
        <f t="shared" si="30"/>
        <v>13350000</v>
      </c>
      <c r="J377">
        <f t="shared" si="31"/>
        <v>13.35</v>
      </c>
      <c r="K377">
        <v>1542</v>
      </c>
      <c r="L377" s="299">
        <f t="shared" si="32"/>
        <v>20585.7</v>
      </c>
      <c r="M377">
        <v>1560</v>
      </c>
      <c r="N377" s="299">
        <f t="shared" si="15"/>
        <v>13350000</v>
      </c>
      <c r="O377">
        <f t="shared" si="16"/>
        <v>13.35</v>
      </c>
      <c r="P377" s="399">
        <f t="shared" si="17"/>
        <v>20826</v>
      </c>
    </row>
    <row r="378" spans="2:16" ht="5.25" customHeight="1" thickBot="1" x14ac:dyDescent="0.3">
      <c r="B378" s="13"/>
      <c r="C378" s="14"/>
      <c r="D378" s="14"/>
      <c r="E378" s="14"/>
      <c r="F378" s="14"/>
      <c r="G378" s="14"/>
      <c r="H378" s="370"/>
      <c r="N378" s="299"/>
      <c r="P378" s="399"/>
    </row>
    <row r="379" spans="2:16" ht="15.75" customHeight="1" x14ac:dyDescent="0.25">
      <c r="B379" s="4" t="s">
        <v>301</v>
      </c>
      <c r="C379" s="5" t="s">
        <v>239</v>
      </c>
      <c r="D379" s="6">
        <v>8980</v>
      </c>
      <c r="E379" s="6">
        <v>1195</v>
      </c>
      <c r="F379" s="7">
        <v>220</v>
      </c>
      <c r="G379" s="8">
        <v>3464.5356350000002</v>
      </c>
      <c r="H379" s="371">
        <v>16848</v>
      </c>
      <c r="I379">
        <f t="shared" ref="I379:I380" si="33">(D379+20)*(E379+5)</f>
        <v>10800000</v>
      </c>
      <c r="J379">
        <f t="shared" ref="J379:J380" si="34">I379/1000000</f>
        <v>10.8</v>
      </c>
      <c r="K379">
        <v>1542</v>
      </c>
      <c r="L379" s="299">
        <f t="shared" ref="L379:L380" si="35">J379*K379</f>
        <v>16653.600000000002</v>
      </c>
      <c r="M379">
        <v>1560</v>
      </c>
      <c r="N379" s="299">
        <f t="shared" si="15"/>
        <v>10800000</v>
      </c>
      <c r="O379">
        <f t="shared" si="16"/>
        <v>10.8</v>
      </c>
      <c r="P379" s="399">
        <f t="shared" si="17"/>
        <v>16848</v>
      </c>
    </row>
    <row r="380" spans="2:16" ht="15.75" customHeight="1" thickBot="1" x14ac:dyDescent="0.3">
      <c r="B380" s="234" t="s">
        <v>302</v>
      </c>
      <c r="C380" s="235" t="s">
        <v>239</v>
      </c>
      <c r="D380" s="236">
        <v>8980</v>
      </c>
      <c r="E380" s="236">
        <v>1495</v>
      </c>
      <c r="F380" s="237">
        <v>220</v>
      </c>
      <c r="G380" s="238">
        <v>4385.9801700000007</v>
      </c>
      <c r="H380" s="372">
        <v>21060</v>
      </c>
      <c r="I380">
        <f t="shared" si="33"/>
        <v>13500000</v>
      </c>
      <c r="J380">
        <f t="shared" si="34"/>
        <v>13.5</v>
      </c>
      <c r="K380">
        <v>1542</v>
      </c>
      <c r="L380" s="299">
        <f t="shared" si="35"/>
        <v>20817</v>
      </c>
      <c r="M380">
        <v>1560</v>
      </c>
      <c r="N380" s="299">
        <f t="shared" si="15"/>
        <v>13500000</v>
      </c>
      <c r="O380">
        <f t="shared" si="16"/>
        <v>13.5</v>
      </c>
      <c r="P380" s="399">
        <f t="shared" si="17"/>
        <v>21060</v>
      </c>
    </row>
    <row r="381" spans="2:16" ht="5.25" customHeight="1" thickBot="1" x14ac:dyDescent="0.3">
      <c r="B381" s="13"/>
      <c r="C381" s="14"/>
      <c r="D381" s="14"/>
      <c r="E381" s="14"/>
      <c r="F381" s="14"/>
      <c r="G381" s="14"/>
      <c r="H381" s="370"/>
      <c r="N381" s="299"/>
      <c r="P381" s="399"/>
    </row>
    <row r="382" spans="2:16" ht="15.75" customHeight="1" x14ac:dyDescent="0.25">
      <c r="B382" s="4" t="s">
        <v>303</v>
      </c>
      <c r="C382" s="5" t="s">
        <v>263</v>
      </c>
      <c r="D382" s="6">
        <v>9080</v>
      </c>
      <c r="E382" s="6">
        <v>1195</v>
      </c>
      <c r="F382" s="7">
        <v>220</v>
      </c>
      <c r="G382" s="8">
        <v>3503.1162099999997</v>
      </c>
      <c r="H382" s="371">
        <v>17035.2</v>
      </c>
      <c r="I382">
        <f>(D382+20)*(E382+5)</f>
        <v>10920000</v>
      </c>
      <c r="J382">
        <f>I382/1000000</f>
        <v>10.92</v>
      </c>
      <c r="K382">
        <v>1542</v>
      </c>
      <c r="L382" s="299">
        <f>J382*K382</f>
        <v>16838.64</v>
      </c>
      <c r="M382">
        <v>1560</v>
      </c>
      <c r="N382" s="299">
        <f t="shared" si="15"/>
        <v>10920000</v>
      </c>
      <c r="O382">
        <f t="shared" si="16"/>
        <v>10.92</v>
      </c>
      <c r="P382" s="399">
        <f t="shared" si="17"/>
        <v>17035.2</v>
      </c>
    </row>
    <row r="383" spans="2:16" ht="15.75" customHeight="1" thickBot="1" x14ac:dyDescent="0.3">
      <c r="B383" s="4" t="s">
        <v>304</v>
      </c>
      <c r="C383" s="5" t="s">
        <v>263</v>
      </c>
      <c r="D383" s="6">
        <v>9080</v>
      </c>
      <c r="E383" s="6">
        <v>1495</v>
      </c>
      <c r="F383" s="7">
        <v>220</v>
      </c>
      <c r="G383" s="8">
        <v>4434.8218200000001</v>
      </c>
      <c r="H383" s="371">
        <v>21294</v>
      </c>
      <c r="I383">
        <f>(D383+20)*(E383+5)</f>
        <v>13650000</v>
      </c>
      <c r="J383">
        <f t="shared" ref="J383:J446" si="36">I383/1000000</f>
        <v>13.65</v>
      </c>
      <c r="K383">
        <v>1542</v>
      </c>
      <c r="L383" s="299">
        <f>J383*K383</f>
        <v>21048.3</v>
      </c>
      <c r="M383">
        <v>1560</v>
      </c>
      <c r="N383" s="299">
        <f t="shared" si="15"/>
        <v>13650000</v>
      </c>
      <c r="O383">
        <f t="shared" si="16"/>
        <v>13.65</v>
      </c>
      <c r="P383" s="399">
        <f t="shared" si="17"/>
        <v>21294</v>
      </c>
    </row>
    <row r="384" spans="2:16" ht="5.25" customHeight="1" thickBot="1" x14ac:dyDescent="0.3">
      <c r="B384" s="13"/>
      <c r="C384" s="14"/>
      <c r="D384" s="14"/>
      <c r="E384" s="14"/>
      <c r="F384" s="14"/>
      <c r="G384" s="14"/>
      <c r="H384" s="370"/>
      <c r="J384">
        <f t="shared" si="36"/>
        <v>0</v>
      </c>
      <c r="N384" s="299"/>
      <c r="P384" s="399"/>
    </row>
    <row r="385" spans="2:16" ht="15.75" customHeight="1" x14ac:dyDescent="0.25">
      <c r="B385" s="4" t="s">
        <v>305</v>
      </c>
      <c r="C385" s="5" t="s">
        <v>263</v>
      </c>
      <c r="D385" s="6">
        <v>9180</v>
      </c>
      <c r="E385" s="6">
        <v>1195</v>
      </c>
      <c r="F385" s="7">
        <v>220</v>
      </c>
      <c r="G385" s="8">
        <v>3541.6967850000001</v>
      </c>
      <c r="H385" s="371">
        <v>17222.399999999998</v>
      </c>
      <c r="I385">
        <f t="shared" ref="I385:I386" si="37">(D385+20)*(E385+5)</f>
        <v>11040000</v>
      </c>
      <c r="J385">
        <f t="shared" si="36"/>
        <v>11.04</v>
      </c>
      <c r="K385">
        <v>1542</v>
      </c>
      <c r="L385" s="299">
        <f t="shared" ref="L385:L386" si="38">J385*K385</f>
        <v>17023.68</v>
      </c>
      <c r="M385">
        <v>1560</v>
      </c>
      <c r="N385" s="299">
        <f t="shared" si="15"/>
        <v>11040000</v>
      </c>
      <c r="O385">
        <f t="shared" si="16"/>
        <v>11.04</v>
      </c>
      <c r="P385" s="399">
        <f t="shared" si="17"/>
        <v>17222.399999999998</v>
      </c>
    </row>
    <row r="386" spans="2:16" ht="15.75" customHeight="1" thickBot="1" x14ac:dyDescent="0.3">
      <c r="B386" s="4" t="s">
        <v>306</v>
      </c>
      <c r="C386" s="5" t="s">
        <v>263</v>
      </c>
      <c r="D386" s="6">
        <v>9180</v>
      </c>
      <c r="E386" s="6">
        <v>1495</v>
      </c>
      <c r="F386" s="7">
        <v>220</v>
      </c>
      <c r="G386" s="8">
        <v>4483.6634700000004</v>
      </c>
      <c r="H386" s="371">
        <v>21528</v>
      </c>
      <c r="I386">
        <f t="shared" si="37"/>
        <v>13800000</v>
      </c>
      <c r="J386">
        <f t="shared" si="36"/>
        <v>13.8</v>
      </c>
      <c r="K386">
        <v>1542</v>
      </c>
      <c r="L386" s="299">
        <f t="shared" si="38"/>
        <v>21279.600000000002</v>
      </c>
      <c r="M386">
        <v>1560</v>
      </c>
      <c r="N386" s="299">
        <f t="shared" si="15"/>
        <v>13800000</v>
      </c>
      <c r="O386">
        <f t="shared" si="16"/>
        <v>13.8</v>
      </c>
      <c r="P386" s="399">
        <f t="shared" si="17"/>
        <v>21528</v>
      </c>
    </row>
    <row r="387" spans="2:16" ht="5.25" customHeight="1" thickBot="1" x14ac:dyDescent="0.3">
      <c r="B387" s="13"/>
      <c r="C387" s="14"/>
      <c r="D387" s="14"/>
      <c r="E387" s="14"/>
      <c r="F387" s="14"/>
      <c r="G387" s="14"/>
      <c r="H387" s="370"/>
      <c r="J387">
        <f t="shared" si="36"/>
        <v>0</v>
      </c>
      <c r="N387" s="299"/>
      <c r="P387" s="399"/>
    </row>
    <row r="388" spans="2:16" ht="15.75" customHeight="1" x14ac:dyDescent="0.25">
      <c r="B388" s="4" t="s">
        <v>307</v>
      </c>
      <c r="C388" s="5" t="s">
        <v>263</v>
      </c>
      <c r="D388" s="6">
        <v>9280</v>
      </c>
      <c r="E388" s="6">
        <v>1195</v>
      </c>
      <c r="F388" s="7">
        <v>220</v>
      </c>
      <c r="G388" s="8">
        <v>3580.2773599999991</v>
      </c>
      <c r="H388" s="371">
        <v>17409.599999999999</v>
      </c>
      <c r="I388">
        <f t="shared" ref="I388:I389" si="39">(D388+20)*(E388+5)</f>
        <v>11160000</v>
      </c>
      <c r="J388">
        <f t="shared" si="36"/>
        <v>11.16</v>
      </c>
      <c r="K388">
        <v>1542</v>
      </c>
      <c r="L388" s="299">
        <f t="shared" ref="L388:L389" si="40">J388*K388</f>
        <v>17208.72</v>
      </c>
      <c r="M388">
        <v>1560</v>
      </c>
      <c r="N388" s="299">
        <f t="shared" si="15"/>
        <v>11160000</v>
      </c>
      <c r="O388">
        <f t="shared" si="16"/>
        <v>11.16</v>
      </c>
      <c r="P388" s="399">
        <f t="shared" si="17"/>
        <v>17409.599999999999</v>
      </c>
    </row>
    <row r="389" spans="2:16" ht="15.75" customHeight="1" thickBot="1" x14ac:dyDescent="0.3">
      <c r="B389" s="4" t="s">
        <v>308</v>
      </c>
      <c r="C389" s="5" t="s">
        <v>263</v>
      </c>
      <c r="D389" s="6">
        <v>9280</v>
      </c>
      <c r="E389" s="6">
        <v>1495</v>
      </c>
      <c r="F389" s="7">
        <v>220</v>
      </c>
      <c r="G389" s="8">
        <v>4532.5051199999998</v>
      </c>
      <c r="H389" s="371">
        <v>21762</v>
      </c>
      <c r="I389">
        <f t="shared" si="39"/>
        <v>13950000</v>
      </c>
      <c r="J389">
        <f t="shared" si="36"/>
        <v>13.95</v>
      </c>
      <c r="K389">
        <v>1542</v>
      </c>
      <c r="L389" s="299">
        <f t="shared" si="40"/>
        <v>21510.899999999998</v>
      </c>
      <c r="M389">
        <v>1560</v>
      </c>
      <c r="N389" s="299">
        <f t="shared" si="15"/>
        <v>13950000</v>
      </c>
      <c r="O389">
        <f t="shared" si="16"/>
        <v>13.95</v>
      </c>
      <c r="P389" s="399">
        <f t="shared" si="17"/>
        <v>21762</v>
      </c>
    </row>
    <row r="390" spans="2:16" ht="5.25" customHeight="1" thickBot="1" x14ac:dyDescent="0.3">
      <c r="B390" s="13"/>
      <c r="C390" s="14"/>
      <c r="D390" s="14"/>
      <c r="E390" s="14"/>
      <c r="F390" s="14"/>
      <c r="G390" s="14"/>
      <c r="H390" s="370"/>
      <c r="J390">
        <f t="shared" si="36"/>
        <v>0</v>
      </c>
      <c r="N390" s="299"/>
      <c r="P390" s="399"/>
    </row>
    <row r="391" spans="2:16" ht="15.75" customHeight="1" x14ac:dyDescent="0.25">
      <c r="B391" s="4" t="s">
        <v>309</v>
      </c>
      <c r="C391" s="5" t="s">
        <v>263</v>
      </c>
      <c r="D391" s="6">
        <v>9380</v>
      </c>
      <c r="E391" s="6">
        <v>1195</v>
      </c>
      <c r="F391" s="7">
        <v>220</v>
      </c>
      <c r="G391" s="8">
        <v>3618.8579350000005</v>
      </c>
      <c r="H391" s="371">
        <v>17596.8</v>
      </c>
      <c r="I391">
        <f t="shared" ref="I391:I392" si="41">(D391+20)*(E391+5)</f>
        <v>11280000</v>
      </c>
      <c r="J391">
        <f t="shared" si="36"/>
        <v>11.28</v>
      </c>
      <c r="K391">
        <v>1542</v>
      </c>
      <c r="L391" s="299">
        <f t="shared" ref="L391:L392" si="42">J391*K391</f>
        <v>17393.759999999998</v>
      </c>
      <c r="M391">
        <v>1560</v>
      </c>
      <c r="N391" s="299">
        <f t="shared" si="15"/>
        <v>11280000</v>
      </c>
      <c r="O391">
        <f t="shared" si="16"/>
        <v>11.28</v>
      </c>
      <c r="P391" s="399">
        <f t="shared" si="17"/>
        <v>17596.8</v>
      </c>
    </row>
    <row r="392" spans="2:16" ht="15.75" customHeight="1" thickBot="1" x14ac:dyDescent="0.3">
      <c r="B392" s="4" t="s">
        <v>310</v>
      </c>
      <c r="C392" s="5" t="s">
        <v>263</v>
      </c>
      <c r="D392" s="6">
        <v>9380</v>
      </c>
      <c r="E392" s="6">
        <v>1495</v>
      </c>
      <c r="F392" s="7">
        <v>220</v>
      </c>
      <c r="G392" s="8">
        <v>4581.346770000001</v>
      </c>
      <c r="H392" s="371">
        <v>21996</v>
      </c>
      <c r="I392">
        <f t="shared" si="41"/>
        <v>14100000</v>
      </c>
      <c r="J392">
        <f t="shared" si="36"/>
        <v>14.1</v>
      </c>
      <c r="K392">
        <v>1542</v>
      </c>
      <c r="L392" s="299">
        <f t="shared" si="42"/>
        <v>21742.2</v>
      </c>
      <c r="M392">
        <v>1560</v>
      </c>
      <c r="N392" s="299">
        <f t="shared" si="15"/>
        <v>14100000</v>
      </c>
      <c r="O392">
        <f t="shared" si="16"/>
        <v>14.1</v>
      </c>
      <c r="P392" s="399">
        <f t="shared" si="17"/>
        <v>21996</v>
      </c>
    </row>
    <row r="393" spans="2:16" ht="5.25" customHeight="1" thickBot="1" x14ac:dyDescent="0.3">
      <c r="B393" s="13"/>
      <c r="C393" s="14"/>
      <c r="D393" s="14"/>
      <c r="E393" s="14"/>
      <c r="F393" s="14"/>
      <c r="G393" s="14"/>
      <c r="H393" s="370"/>
      <c r="J393">
        <f t="shared" si="36"/>
        <v>0</v>
      </c>
      <c r="N393" s="299"/>
      <c r="P393" s="399"/>
    </row>
    <row r="394" spans="2:16" ht="15.75" customHeight="1" x14ac:dyDescent="0.25">
      <c r="B394" s="4" t="s">
        <v>311</v>
      </c>
      <c r="C394" s="5" t="s">
        <v>263</v>
      </c>
      <c r="D394" s="6">
        <v>9480</v>
      </c>
      <c r="E394" s="6">
        <v>1195</v>
      </c>
      <c r="F394" s="7">
        <v>220</v>
      </c>
      <c r="G394" s="8">
        <v>3657.4385100000009</v>
      </c>
      <c r="H394" s="371">
        <v>17784</v>
      </c>
      <c r="I394">
        <f t="shared" ref="I394:I395" si="43">(D394+20)*(E394+5)</f>
        <v>11400000</v>
      </c>
      <c r="J394">
        <f t="shared" si="36"/>
        <v>11.4</v>
      </c>
      <c r="K394">
        <v>1542</v>
      </c>
      <c r="L394" s="299">
        <f t="shared" ref="L394:L395" si="44">J394*K394</f>
        <v>17578.8</v>
      </c>
      <c r="M394">
        <v>1560</v>
      </c>
      <c r="N394" s="299">
        <f t="shared" si="15"/>
        <v>11400000</v>
      </c>
      <c r="O394">
        <f t="shared" si="16"/>
        <v>11.4</v>
      </c>
      <c r="P394" s="399">
        <f t="shared" si="17"/>
        <v>17784</v>
      </c>
    </row>
    <row r="395" spans="2:16" ht="15.75" customHeight="1" thickBot="1" x14ac:dyDescent="0.3">
      <c r="B395" s="4" t="s">
        <v>312</v>
      </c>
      <c r="C395" s="5" t="s">
        <v>263</v>
      </c>
      <c r="D395" s="6">
        <v>9480</v>
      </c>
      <c r="E395" s="6">
        <v>1495</v>
      </c>
      <c r="F395" s="7">
        <v>220</v>
      </c>
      <c r="G395" s="8">
        <v>4630.1884200000004</v>
      </c>
      <c r="H395" s="371">
        <v>22230</v>
      </c>
      <c r="I395">
        <f t="shared" si="43"/>
        <v>14250000</v>
      </c>
      <c r="J395">
        <f t="shared" si="36"/>
        <v>14.25</v>
      </c>
      <c r="K395">
        <v>1542</v>
      </c>
      <c r="L395" s="299">
        <f t="shared" si="44"/>
        <v>21973.5</v>
      </c>
      <c r="M395">
        <v>1560</v>
      </c>
      <c r="N395" s="299">
        <f t="shared" si="15"/>
        <v>14250000</v>
      </c>
      <c r="O395">
        <f t="shared" si="16"/>
        <v>14.25</v>
      </c>
      <c r="P395" s="399">
        <f t="shared" si="17"/>
        <v>22230</v>
      </c>
    </row>
    <row r="396" spans="2:16" ht="5.25" customHeight="1" thickBot="1" x14ac:dyDescent="0.3">
      <c r="B396" s="13"/>
      <c r="C396" s="14"/>
      <c r="D396" s="14"/>
      <c r="E396" s="14"/>
      <c r="F396" s="14"/>
      <c r="G396" s="14"/>
      <c r="H396" s="370"/>
      <c r="J396">
        <f t="shared" si="36"/>
        <v>0</v>
      </c>
      <c r="N396" s="299"/>
      <c r="P396" s="399"/>
    </row>
    <row r="397" spans="2:16" ht="15.75" customHeight="1" x14ac:dyDescent="0.25">
      <c r="B397" s="4" t="s">
        <v>313</v>
      </c>
      <c r="C397" s="5" t="s">
        <v>239</v>
      </c>
      <c r="D397" s="6">
        <v>9580</v>
      </c>
      <c r="E397" s="6">
        <v>1195</v>
      </c>
      <c r="F397" s="7">
        <v>220</v>
      </c>
      <c r="G397" s="8">
        <v>3696.0190849999994</v>
      </c>
      <c r="H397" s="371">
        <v>17971.2</v>
      </c>
      <c r="I397">
        <f t="shared" ref="I397:I398" si="45">(D397+20)*(E397+5)</f>
        <v>11520000</v>
      </c>
      <c r="J397">
        <f>I397/1000000</f>
        <v>11.52</v>
      </c>
      <c r="K397">
        <v>1542</v>
      </c>
      <c r="L397" s="299">
        <f t="shared" ref="L397:L416" si="46">J397*K397</f>
        <v>17763.84</v>
      </c>
      <c r="M397">
        <v>1560</v>
      </c>
      <c r="N397" s="299">
        <f t="shared" si="15"/>
        <v>11520000</v>
      </c>
      <c r="O397">
        <f t="shared" si="16"/>
        <v>11.52</v>
      </c>
      <c r="P397" s="399">
        <f t="shared" si="17"/>
        <v>17971.2</v>
      </c>
    </row>
    <row r="398" spans="2:16" ht="15.75" customHeight="1" thickBot="1" x14ac:dyDescent="0.3">
      <c r="B398" s="4" t="s">
        <v>314</v>
      </c>
      <c r="C398" s="9" t="s">
        <v>315</v>
      </c>
      <c r="D398" s="7">
        <v>9580</v>
      </c>
      <c r="E398" s="7">
        <v>1495</v>
      </c>
      <c r="F398" s="11">
        <v>220</v>
      </c>
      <c r="G398" s="12">
        <v>4679.0300699999998</v>
      </c>
      <c r="H398" s="371">
        <v>22464</v>
      </c>
      <c r="I398">
        <f t="shared" si="45"/>
        <v>14400000</v>
      </c>
      <c r="J398">
        <f t="shared" si="36"/>
        <v>14.4</v>
      </c>
      <c r="K398" s="299">
        <v>1708</v>
      </c>
      <c r="L398" s="299">
        <f t="shared" si="46"/>
        <v>24595.200000000001</v>
      </c>
      <c r="M398">
        <v>1560</v>
      </c>
      <c r="N398" s="299">
        <f t="shared" si="15"/>
        <v>14400000</v>
      </c>
      <c r="O398">
        <f t="shared" si="16"/>
        <v>14.4</v>
      </c>
      <c r="P398" s="399">
        <f t="shared" si="17"/>
        <v>22464</v>
      </c>
    </row>
    <row r="399" spans="2:16" ht="5.25" customHeight="1" thickBot="1" x14ac:dyDescent="0.3">
      <c r="B399" s="13"/>
      <c r="C399" s="14"/>
      <c r="D399" s="233"/>
      <c r="E399" s="233"/>
      <c r="F399" s="14"/>
      <c r="G399" s="14"/>
      <c r="H399" s="370"/>
      <c r="J399">
        <f t="shared" si="36"/>
        <v>0</v>
      </c>
      <c r="N399" s="299"/>
      <c r="P399" s="399"/>
    </row>
    <row r="400" spans="2:16" ht="15.75" customHeight="1" x14ac:dyDescent="0.25">
      <c r="B400" s="4" t="s">
        <v>316</v>
      </c>
      <c r="C400" s="5" t="s">
        <v>239</v>
      </c>
      <c r="D400" s="6">
        <v>9680</v>
      </c>
      <c r="E400" s="6">
        <v>1195</v>
      </c>
      <c r="F400" s="7">
        <v>220</v>
      </c>
      <c r="G400" s="8">
        <v>3734.5996600000003</v>
      </c>
      <c r="H400" s="371">
        <v>20020.8</v>
      </c>
      <c r="I400">
        <f t="shared" ref="I400:I401" si="47">(D400+20)*(E400+5)</f>
        <v>11640000</v>
      </c>
      <c r="J400">
        <f t="shared" si="36"/>
        <v>11.64</v>
      </c>
      <c r="K400" s="299">
        <v>1708</v>
      </c>
      <c r="L400" s="299">
        <f t="shared" si="46"/>
        <v>19881.120000000003</v>
      </c>
      <c r="M400">
        <v>1720</v>
      </c>
      <c r="N400" s="299">
        <f t="shared" ref="N400:N452" si="48">(D400+20)*(E400+5)</f>
        <v>11640000</v>
      </c>
      <c r="O400">
        <f t="shared" ref="O400:O452" si="49">N400/1000000</f>
        <v>11.64</v>
      </c>
      <c r="P400" s="399">
        <f t="shared" ref="P400:P452" si="50">M400*O400</f>
        <v>20020.8</v>
      </c>
    </row>
    <row r="401" spans="2:16" ht="15.75" customHeight="1" thickBot="1" x14ac:dyDescent="0.3">
      <c r="B401" s="4" t="s">
        <v>317</v>
      </c>
      <c r="C401" s="5" t="s">
        <v>315</v>
      </c>
      <c r="D401" s="6">
        <v>9680</v>
      </c>
      <c r="E401" s="6">
        <v>1495</v>
      </c>
      <c r="F401" s="7">
        <v>220</v>
      </c>
      <c r="G401" s="8">
        <v>4727.8717200000001</v>
      </c>
      <c r="H401" s="371">
        <v>25026</v>
      </c>
      <c r="I401">
        <f t="shared" si="47"/>
        <v>14550000</v>
      </c>
      <c r="J401">
        <f t="shared" si="36"/>
        <v>14.55</v>
      </c>
      <c r="K401" s="299">
        <v>1708</v>
      </c>
      <c r="L401" s="299">
        <f t="shared" si="46"/>
        <v>24851.4</v>
      </c>
      <c r="M401">
        <v>1720</v>
      </c>
      <c r="N401" s="299">
        <f t="shared" si="48"/>
        <v>14550000</v>
      </c>
      <c r="O401">
        <f t="shared" si="49"/>
        <v>14.55</v>
      </c>
      <c r="P401" s="399">
        <f t="shared" si="50"/>
        <v>25026</v>
      </c>
    </row>
    <row r="402" spans="2:16" ht="5.25" customHeight="1" thickBot="1" x14ac:dyDescent="0.3">
      <c r="B402" s="13"/>
      <c r="C402" s="14"/>
      <c r="D402" s="14"/>
      <c r="E402" s="14"/>
      <c r="F402" s="14"/>
      <c r="G402" s="14"/>
      <c r="H402" s="370"/>
      <c r="J402">
        <f t="shared" si="36"/>
        <v>0</v>
      </c>
      <c r="N402" s="299"/>
      <c r="P402" s="399"/>
    </row>
    <row r="403" spans="2:16" ht="15.75" customHeight="1" x14ac:dyDescent="0.25">
      <c r="B403" s="4" t="s">
        <v>318</v>
      </c>
      <c r="C403" s="5" t="s">
        <v>239</v>
      </c>
      <c r="D403" s="6">
        <v>9780</v>
      </c>
      <c r="E403" s="6">
        <v>1195</v>
      </c>
      <c r="F403" s="7">
        <v>220</v>
      </c>
      <c r="G403" s="8">
        <v>3773.1802349999994</v>
      </c>
      <c r="H403" s="371">
        <v>20227.2</v>
      </c>
      <c r="I403">
        <f t="shared" ref="I403:I404" si="51">(D403+20)*(E403+5)</f>
        <v>11760000</v>
      </c>
      <c r="J403">
        <f t="shared" si="36"/>
        <v>11.76</v>
      </c>
      <c r="K403" s="299">
        <v>1708</v>
      </c>
      <c r="L403" s="299">
        <f t="shared" si="46"/>
        <v>20086.079999999998</v>
      </c>
      <c r="M403">
        <v>1720</v>
      </c>
      <c r="N403" s="299">
        <f t="shared" si="48"/>
        <v>11760000</v>
      </c>
      <c r="O403">
        <f t="shared" si="49"/>
        <v>11.76</v>
      </c>
      <c r="P403" s="399">
        <f t="shared" si="50"/>
        <v>20227.2</v>
      </c>
    </row>
    <row r="404" spans="2:16" ht="15.75" customHeight="1" thickBot="1" x14ac:dyDescent="0.3">
      <c r="B404" s="4" t="s">
        <v>319</v>
      </c>
      <c r="C404" s="5" t="s">
        <v>315</v>
      </c>
      <c r="D404" s="6">
        <v>9780</v>
      </c>
      <c r="E404" s="6">
        <v>1495</v>
      </c>
      <c r="F404" s="7">
        <v>220</v>
      </c>
      <c r="G404" s="8">
        <v>4776.7133700000004</v>
      </c>
      <c r="H404" s="371">
        <v>25284</v>
      </c>
      <c r="I404">
        <f t="shared" si="51"/>
        <v>14700000</v>
      </c>
      <c r="J404">
        <f t="shared" si="36"/>
        <v>14.7</v>
      </c>
      <c r="K404" s="299">
        <v>1708</v>
      </c>
      <c r="L404" s="299">
        <f t="shared" si="46"/>
        <v>25107.599999999999</v>
      </c>
      <c r="M404">
        <v>1720</v>
      </c>
      <c r="N404" s="299">
        <f t="shared" si="48"/>
        <v>14700000</v>
      </c>
      <c r="O404">
        <f t="shared" si="49"/>
        <v>14.7</v>
      </c>
      <c r="P404" s="399">
        <f t="shared" si="50"/>
        <v>25284</v>
      </c>
    </row>
    <row r="405" spans="2:16" ht="5.25" customHeight="1" thickBot="1" x14ac:dyDescent="0.3">
      <c r="B405" s="13"/>
      <c r="C405" s="14"/>
      <c r="D405" s="14"/>
      <c r="E405" s="14"/>
      <c r="F405" s="14"/>
      <c r="G405" s="14"/>
      <c r="H405" s="370"/>
      <c r="J405">
        <f t="shared" si="36"/>
        <v>0</v>
      </c>
      <c r="N405" s="299"/>
      <c r="P405" s="399"/>
    </row>
    <row r="406" spans="2:16" ht="15.75" customHeight="1" x14ac:dyDescent="0.25">
      <c r="B406" s="4" t="s">
        <v>320</v>
      </c>
      <c r="C406" s="5" t="s">
        <v>239</v>
      </c>
      <c r="D406" s="6">
        <v>9880</v>
      </c>
      <c r="E406" s="6">
        <v>1195</v>
      </c>
      <c r="F406" s="7">
        <v>220</v>
      </c>
      <c r="G406" s="8">
        <v>3811.7608100000002</v>
      </c>
      <c r="H406" s="371">
        <v>20433.600000000002</v>
      </c>
      <c r="I406">
        <f t="shared" ref="I406:I407" si="52">(D406+20)*(E406+5)</f>
        <v>11880000</v>
      </c>
      <c r="J406">
        <f t="shared" si="36"/>
        <v>11.88</v>
      </c>
      <c r="K406" s="299">
        <v>1708</v>
      </c>
      <c r="L406" s="299">
        <f t="shared" si="46"/>
        <v>20291.04</v>
      </c>
      <c r="M406">
        <v>1720</v>
      </c>
      <c r="N406" s="299">
        <f t="shared" si="48"/>
        <v>11880000</v>
      </c>
      <c r="O406">
        <f t="shared" si="49"/>
        <v>11.88</v>
      </c>
      <c r="P406" s="399">
        <f t="shared" si="50"/>
        <v>20433.600000000002</v>
      </c>
    </row>
    <row r="407" spans="2:16" ht="15.75" customHeight="1" thickBot="1" x14ac:dyDescent="0.3">
      <c r="B407" s="4" t="s">
        <v>321</v>
      </c>
      <c r="C407" s="5" t="s">
        <v>315</v>
      </c>
      <c r="D407" s="6">
        <v>9880</v>
      </c>
      <c r="E407" s="6">
        <v>1495</v>
      </c>
      <c r="F407" s="7">
        <v>220</v>
      </c>
      <c r="G407" s="8">
        <v>4825.5550200000007</v>
      </c>
      <c r="H407" s="371">
        <v>25542</v>
      </c>
      <c r="I407">
        <f t="shared" si="52"/>
        <v>14850000</v>
      </c>
      <c r="J407">
        <f t="shared" si="36"/>
        <v>14.85</v>
      </c>
      <c r="K407" s="299">
        <v>1708</v>
      </c>
      <c r="L407" s="299">
        <f t="shared" si="46"/>
        <v>25363.8</v>
      </c>
      <c r="M407">
        <v>1720</v>
      </c>
      <c r="N407" s="299">
        <f t="shared" si="48"/>
        <v>14850000</v>
      </c>
      <c r="O407">
        <f t="shared" si="49"/>
        <v>14.85</v>
      </c>
      <c r="P407" s="399">
        <f t="shared" si="50"/>
        <v>25542</v>
      </c>
    </row>
    <row r="408" spans="2:16" ht="5.25" customHeight="1" thickBot="1" x14ac:dyDescent="0.3">
      <c r="B408" s="13"/>
      <c r="C408" s="14"/>
      <c r="D408" s="14"/>
      <c r="E408" s="14"/>
      <c r="F408" s="14"/>
      <c r="G408" s="14"/>
      <c r="H408" s="370"/>
      <c r="J408">
        <f t="shared" si="36"/>
        <v>0</v>
      </c>
      <c r="N408" s="299"/>
      <c r="P408" s="399"/>
    </row>
    <row r="409" spans="2:16" ht="15.75" customHeight="1" x14ac:dyDescent="0.25">
      <c r="B409" s="4" t="s">
        <v>322</v>
      </c>
      <c r="C409" s="5" t="s">
        <v>239</v>
      </c>
      <c r="D409" s="6">
        <v>9980</v>
      </c>
      <c r="E409" s="6">
        <v>1195</v>
      </c>
      <c r="F409" s="7">
        <v>220</v>
      </c>
      <c r="G409" s="8">
        <v>3850.3413850000006</v>
      </c>
      <c r="H409" s="371">
        <v>20640</v>
      </c>
      <c r="I409">
        <f t="shared" ref="I409:I410" si="53">(D409+20)*(E409+5)</f>
        <v>12000000</v>
      </c>
      <c r="J409">
        <f t="shared" si="36"/>
        <v>12</v>
      </c>
      <c r="K409" s="299">
        <v>1708</v>
      </c>
      <c r="L409" s="299">
        <f t="shared" si="46"/>
        <v>20496</v>
      </c>
      <c r="M409">
        <v>1720</v>
      </c>
      <c r="N409" s="299">
        <f t="shared" si="48"/>
        <v>12000000</v>
      </c>
      <c r="O409">
        <f t="shared" si="49"/>
        <v>12</v>
      </c>
      <c r="P409" s="399">
        <f t="shared" si="50"/>
        <v>20640</v>
      </c>
    </row>
    <row r="410" spans="2:16" ht="15.75" customHeight="1" thickBot="1" x14ac:dyDescent="0.3">
      <c r="B410" s="4" t="s">
        <v>323</v>
      </c>
      <c r="C410" s="5" t="s">
        <v>315</v>
      </c>
      <c r="D410" s="6">
        <v>9980</v>
      </c>
      <c r="E410" s="6">
        <v>1495</v>
      </c>
      <c r="F410" s="7">
        <v>220</v>
      </c>
      <c r="G410" s="8">
        <v>4874.3966700000001</v>
      </c>
      <c r="H410" s="371">
        <v>25800</v>
      </c>
      <c r="I410">
        <f t="shared" si="53"/>
        <v>15000000</v>
      </c>
      <c r="J410">
        <f t="shared" si="36"/>
        <v>15</v>
      </c>
      <c r="K410" s="299">
        <v>1708</v>
      </c>
      <c r="L410" s="299">
        <f t="shared" si="46"/>
        <v>25620</v>
      </c>
      <c r="M410">
        <v>1720</v>
      </c>
      <c r="N410" s="299">
        <f t="shared" si="48"/>
        <v>15000000</v>
      </c>
      <c r="O410">
        <f t="shared" si="49"/>
        <v>15</v>
      </c>
      <c r="P410" s="399">
        <f t="shared" si="50"/>
        <v>25800</v>
      </c>
    </row>
    <row r="411" spans="2:16" ht="5.25" customHeight="1" thickBot="1" x14ac:dyDescent="0.3">
      <c r="B411" s="13"/>
      <c r="C411" s="14"/>
      <c r="D411" s="14"/>
      <c r="E411" s="14"/>
      <c r="F411" s="14"/>
      <c r="G411" s="14"/>
      <c r="H411" s="370"/>
      <c r="J411">
        <f t="shared" si="36"/>
        <v>0</v>
      </c>
      <c r="N411" s="299"/>
      <c r="P411" s="399"/>
    </row>
    <row r="412" spans="2:16" ht="15.75" customHeight="1" x14ac:dyDescent="0.25">
      <c r="B412" s="4" t="s">
        <v>324</v>
      </c>
      <c r="C412" s="5" t="s">
        <v>239</v>
      </c>
      <c r="D412" s="6">
        <v>10080.000000000005</v>
      </c>
      <c r="E412" s="6">
        <v>1195</v>
      </c>
      <c r="F412" s="7">
        <v>220</v>
      </c>
      <c r="G412" s="8">
        <v>3888.9219600000024</v>
      </c>
      <c r="H412" s="371">
        <v>20846.400000000012</v>
      </c>
      <c r="I412">
        <f t="shared" ref="I412:I413" si="54">(D412+20)*(E412+5)</f>
        <v>12120000.000000007</v>
      </c>
      <c r="J412">
        <f t="shared" si="36"/>
        <v>12.120000000000008</v>
      </c>
      <c r="K412" s="299">
        <v>1708</v>
      </c>
      <c r="L412" s="299">
        <f t="shared" si="46"/>
        <v>20700.960000000014</v>
      </c>
      <c r="M412">
        <v>1720</v>
      </c>
      <c r="N412" s="299">
        <f t="shared" si="48"/>
        <v>12120000.000000007</v>
      </c>
      <c r="O412">
        <f t="shared" si="49"/>
        <v>12.120000000000008</v>
      </c>
      <c r="P412" s="399">
        <f t="shared" si="50"/>
        <v>20846.400000000012</v>
      </c>
    </row>
    <row r="413" spans="2:16" ht="15.75" customHeight="1" thickBot="1" x14ac:dyDescent="0.3">
      <c r="B413" s="4" t="s">
        <v>325</v>
      </c>
      <c r="C413" s="5" t="s">
        <v>315</v>
      </c>
      <c r="D413" s="6">
        <v>10080.000000000005</v>
      </c>
      <c r="E413" s="6">
        <v>1495</v>
      </c>
      <c r="F413" s="7">
        <v>220</v>
      </c>
      <c r="G413" s="8">
        <v>4923.2383200000022</v>
      </c>
      <c r="H413" s="371">
        <v>26058.000000000015</v>
      </c>
      <c r="I413">
        <f t="shared" si="54"/>
        <v>15150000.000000007</v>
      </c>
      <c r="J413">
        <f t="shared" si="36"/>
        <v>15.150000000000007</v>
      </c>
      <c r="K413" s="299">
        <v>1708</v>
      </c>
      <c r="L413" s="299">
        <f t="shared" si="46"/>
        <v>25876.200000000012</v>
      </c>
      <c r="M413">
        <v>1720</v>
      </c>
      <c r="N413" s="299">
        <f t="shared" si="48"/>
        <v>15150000.000000007</v>
      </c>
      <c r="O413">
        <f t="shared" si="49"/>
        <v>15.150000000000007</v>
      </c>
      <c r="P413" s="399">
        <f t="shared" si="50"/>
        <v>26058.000000000015</v>
      </c>
    </row>
    <row r="414" spans="2:16" ht="5.25" customHeight="1" thickBot="1" x14ac:dyDescent="0.3">
      <c r="B414" s="13"/>
      <c r="C414" s="14"/>
      <c r="D414" s="14"/>
      <c r="E414" s="14"/>
      <c r="F414" s="14"/>
      <c r="G414" s="14"/>
      <c r="H414" s="370"/>
      <c r="J414">
        <f t="shared" si="36"/>
        <v>0</v>
      </c>
      <c r="N414" s="299"/>
      <c r="P414" s="399"/>
    </row>
    <row r="415" spans="2:16" ht="15.75" customHeight="1" x14ac:dyDescent="0.25">
      <c r="B415" s="4" t="s">
        <v>326</v>
      </c>
      <c r="C415" s="5" t="s">
        <v>239</v>
      </c>
      <c r="D415" s="6">
        <v>10180.000000000005</v>
      </c>
      <c r="E415" s="6">
        <v>1195</v>
      </c>
      <c r="F415" s="7">
        <v>220</v>
      </c>
      <c r="G415" s="8">
        <v>3927.5025350000014</v>
      </c>
      <c r="H415" s="371">
        <v>21052.800000000014</v>
      </c>
      <c r="I415">
        <f t="shared" ref="I415:I416" si="55">(D415+20)*(E415+5)</f>
        <v>12240000.000000007</v>
      </c>
      <c r="J415">
        <f t="shared" si="36"/>
        <v>12.240000000000007</v>
      </c>
      <c r="K415" s="299">
        <v>1708</v>
      </c>
      <c r="L415" s="299">
        <f t="shared" si="46"/>
        <v>20905.920000000013</v>
      </c>
      <c r="M415">
        <v>1720</v>
      </c>
      <c r="N415" s="299">
        <f t="shared" si="48"/>
        <v>12240000.000000007</v>
      </c>
      <c r="O415">
        <f t="shared" si="49"/>
        <v>12.240000000000007</v>
      </c>
      <c r="P415" s="399">
        <f t="shared" si="50"/>
        <v>21052.800000000014</v>
      </c>
    </row>
    <row r="416" spans="2:16" ht="15.75" customHeight="1" thickBot="1" x14ac:dyDescent="0.3">
      <c r="B416" s="4" t="s">
        <v>327</v>
      </c>
      <c r="C416" s="5" t="s">
        <v>239</v>
      </c>
      <c r="D416" s="6">
        <v>10180.000000000005</v>
      </c>
      <c r="E416" s="6">
        <v>1495</v>
      </c>
      <c r="F416" s="7">
        <v>220</v>
      </c>
      <c r="G416" s="8">
        <v>4972.0799700000025</v>
      </c>
      <c r="H416" s="371">
        <v>26316.000000000015</v>
      </c>
      <c r="I416">
        <f t="shared" si="55"/>
        <v>15300000.000000007</v>
      </c>
      <c r="J416">
        <f t="shared" si="36"/>
        <v>15.300000000000008</v>
      </c>
      <c r="K416" s="299">
        <v>1708</v>
      </c>
      <c r="L416" s="299">
        <f t="shared" si="46"/>
        <v>26132.400000000012</v>
      </c>
      <c r="M416">
        <v>1720</v>
      </c>
      <c r="N416" s="299">
        <f t="shared" si="48"/>
        <v>15300000.000000007</v>
      </c>
      <c r="O416">
        <f t="shared" si="49"/>
        <v>15.300000000000008</v>
      </c>
      <c r="P416" s="399">
        <f t="shared" si="50"/>
        <v>26316.000000000015</v>
      </c>
    </row>
    <row r="417" spans="2:16" ht="5.25" customHeight="1" thickBot="1" x14ac:dyDescent="0.3">
      <c r="B417" s="13"/>
      <c r="C417" s="14"/>
      <c r="D417" s="14"/>
      <c r="E417" s="14"/>
      <c r="F417" s="14"/>
      <c r="G417" s="14"/>
      <c r="H417" s="370"/>
      <c r="J417">
        <f t="shared" si="36"/>
        <v>0</v>
      </c>
      <c r="N417" s="299"/>
      <c r="P417" s="399"/>
    </row>
    <row r="418" spans="2:16" ht="15.75" customHeight="1" x14ac:dyDescent="0.25">
      <c r="B418" s="4" t="s">
        <v>328</v>
      </c>
      <c r="C418" s="5" t="s">
        <v>239</v>
      </c>
      <c r="D418" s="6">
        <v>10280.000000000004</v>
      </c>
      <c r="E418" s="6">
        <v>1195</v>
      </c>
      <c r="F418" s="7">
        <v>220</v>
      </c>
      <c r="G418" s="8">
        <v>3966.0831100000014</v>
      </c>
      <c r="H418" s="371">
        <v>21259.200000000004</v>
      </c>
      <c r="I418">
        <f>(D418+20)*(E418+5)</f>
        <v>12360000.000000004</v>
      </c>
      <c r="J418">
        <f t="shared" si="36"/>
        <v>12.360000000000003</v>
      </c>
      <c r="K418" s="299">
        <v>1708</v>
      </c>
      <c r="L418" s="299">
        <f>J418*K418</f>
        <v>21110.880000000005</v>
      </c>
      <c r="M418">
        <v>1720</v>
      </c>
      <c r="N418" s="299">
        <f t="shared" si="48"/>
        <v>12360000.000000004</v>
      </c>
      <c r="O418">
        <f t="shared" si="49"/>
        <v>12.360000000000003</v>
      </c>
      <c r="P418" s="399">
        <f t="shared" si="50"/>
        <v>21259.200000000004</v>
      </c>
    </row>
    <row r="419" spans="2:16" ht="15.75" customHeight="1" thickBot="1" x14ac:dyDescent="0.3">
      <c r="B419" s="4" t="s">
        <v>329</v>
      </c>
      <c r="C419" s="5" t="s">
        <v>239</v>
      </c>
      <c r="D419" s="6">
        <v>10280.000000000004</v>
      </c>
      <c r="E419" s="6">
        <v>1495</v>
      </c>
      <c r="F419" s="7">
        <v>220</v>
      </c>
      <c r="G419" s="8">
        <v>5020.9216200000019</v>
      </c>
      <c r="H419" s="371">
        <v>26574.000000000011</v>
      </c>
      <c r="I419">
        <f>(D419+20)*(E419+5)</f>
        <v>15450000.000000006</v>
      </c>
      <c r="J419">
        <f t="shared" si="36"/>
        <v>15.450000000000006</v>
      </c>
      <c r="K419" s="299">
        <v>1708</v>
      </c>
      <c r="L419" s="299">
        <f>J419*K419</f>
        <v>26388.600000000009</v>
      </c>
      <c r="M419">
        <v>1720</v>
      </c>
      <c r="N419" s="299">
        <f t="shared" si="48"/>
        <v>15450000.000000006</v>
      </c>
      <c r="O419">
        <f t="shared" si="49"/>
        <v>15.450000000000006</v>
      </c>
      <c r="P419" s="399">
        <f t="shared" si="50"/>
        <v>26574.000000000011</v>
      </c>
    </row>
    <row r="420" spans="2:16" ht="5.25" customHeight="1" thickBot="1" x14ac:dyDescent="0.3">
      <c r="B420" s="13"/>
      <c r="C420" s="14"/>
      <c r="D420" s="14"/>
      <c r="E420" s="14"/>
      <c r="F420" s="14"/>
      <c r="G420" s="14"/>
      <c r="H420" s="370"/>
      <c r="J420">
        <f t="shared" si="36"/>
        <v>0</v>
      </c>
      <c r="N420" s="299"/>
      <c r="P420" s="399"/>
    </row>
    <row r="421" spans="2:16" ht="15.75" customHeight="1" x14ac:dyDescent="0.25">
      <c r="B421" s="4" t="s">
        <v>330</v>
      </c>
      <c r="C421" s="5" t="s">
        <v>239</v>
      </c>
      <c r="D421" s="6">
        <v>10380.000000000004</v>
      </c>
      <c r="E421" s="6">
        <v>1195</v>
      </c>
      <c r="F421" s="7">
        <v>220</v>
      </c>
      <c r="G421" s="8">
        <v>4004.6636850000014</v>
      </c>
      <c r="H421" s="371">
        <v>21465.600000000006</v>
      </c>
      <c r="I421">
        <f t="shared" ref="I421:I422" si="56">(D421+20)*(E421+5)</f>
        <v>12480000.000000004</v>
      </c>
      <c r="J421">
        <f t="shared" si="36"/>
        <v>12.480000000000004</v>
      </c>
      <c r="K421" s="299">
        <v>1708</v>
      </c>
      <c r="L421" s="299">
        <f t="shared" ref="L421:L422" si="57">J421*K421</f>
        <v>21315.840000000007</v>
      </c>
      <c r="M421">
        <v>1720</v>
      </c>
      <c r="N421" s="299">
        <f t="shared" si="48"/>
        <v>12480000.000000004</v>
      </c>
      <c r="O421">
        <f t="shared" si="49"/>
        <v>12.480000000000004</v>
      </c>
      <c r="P421" s="399">
        <f t="shared" si="50"/>
        <v>21465.600000000006</v>
      </c>
    </row>
    <row r="422" spans="2:16" ht="15.75" customHeight="1" thickBot="1" x14ac:dyDescent="0.3">
      <c r="B422" s="4" t="s">
        <v>331</v>
      </c>
      <c r="C422" s="5" t="s">
        <v>239</v>
      </c>
      <c r="D422" s="6">
        <v>10380.000000000004</v>
      </c>
      <c r="E422" s="6">
        <v>1495</v>
      </c>
      <c r="F422" s="7">
        <v>220</v>
      </c>
      <c r="G422" s="8">
        <v>5069.7632700000013</v>
      </c>
      <c r="H422" s="371">
        <v>26832.000000000007</v>
      </c>
      <c r="I422">
        <f t="shared" si="56"/>
        <v>15600000.000000006</v>
      </c>
      <c r="J422">
        <f t="shared" si="36"/>
        <v>15.600000000000005</v>
      </c>
      <c r="K422" s="299">
        <v>1708</v>
      </c>
      <c r="L422" s="299">
        <f t="shared" si="57"/>
        <v>26644.80000000001</v>
      </c>
      <c r="M422">
        <v>1720</v>
      </c>
      <c r="N422" s="299">
        <f t="shared" si="48"/>
        <v>15600000.000000006</v>
      </c>
      <c r="O422">
        <f t="shared" si="49"/>
        <v>15.600000000000005</v>
      </c>
      <c r="P422" s="399">
        <f t="shared" si="50"/>
        <v>26832.000000000007</v>
      </c>
    </row>
    <row r="423" spans="2:16" ht="5.25" customHeight="1" thickBot="1" x14ac:dyDescent="0.3">
      <c r="B423" s="13"/>
      <c r="C423" s="14"/>
      <c r="D423" s="14"/>
      <c r="E423" s="14"/>
      <c r="F423" s="14"/>
      <c r="G423" s="14"/>
      <c r="H423" s="370"/>
      <c r="J423">
        <f t="shared" si="36"/>
        <v>0</v>
      </c>
      <c r="N423" s="299"/>
      <c r="P423" s="399"/>
    </row>
    <row r="424" spans="2:16" ht="15.75" customHeight="1" x14ac:dyDescent="0.25">
      <c r="B424" s="4" t="s">
        <v>332</v>
      </c>
      <c r="C424" s="5" t="s">
        <v>239</v>
      </c>
      <c r="D424" s="6">
        <v>10480.000000000004</v>
      </c>
      <c r="E424" s="6">
        <v>1195</v>
      </c>
      <c r="F424" s="7">
        <v>220</v>
      </c>
      <c r="G424" s="8">
        <v>4043.2442600000018</v>
      </c>
      <c r="H424" s="371">
        <v>21672.000000000007</v>
      </c>
      <c r="I424">
        <f t="shared" ref="I424:I425" si="58">(D424+20)*(E424+5)</f>
        <v>12600000.000000004</v>
      </c>
      <c r="J424">
        <f t="shared" si="36"/>
        <v>12.600000000000003</v>
      </c>
      <c r="K424" s="299">
        <v>1708</v>
      </c>
      <c r="L424" s="299">
        <f t="shared" ref="L424:L425" si="59">J424*K424</f>
        <v>21520.800000000007</v>
      </c>
      <c r="M424">
        <v>1720</v>
      </c>
      <c r="N424" s="299">
        <f t="shared" si="48"/>
        <v>12600000.000000004</v>
      </c>
      <c r="O424">
        <f t="shared" si="49"/>
        <v>12.600000000000003</v>
      </c>
      <c r="P424" s="399">
        <f t="shared" si="50"/>
        <v>21672.000000000007</v>
      </c>
    </row>
    <row r="425" spans="2:16" ht="15.75" customHeight="1" thickBot="1" x14ac:dyDescent="0.3">
      <c r="B425" s="4" t="s">
        <v>333</v>
      </c>
      <c r="C425" s="5" t="s">
        <v>239</v>
      </c>
      <c r="D425" s="6">
        <v>10480.000000000004</v>
      </c>
      <c r="E425" s="6">
        <v>1495</v>
      </c>
      <c r="F425" s="7">
        <v>220</v>
      </c>
      <c r="G425" s="8">
        <v>5118.6049200000025</v>
      </c>
      <c r="H425" s="371">
        <v>27090.000000000011</v>
      </c>
      <c r="I425">
        <f t="shared" si="58"/>
        <v>15750000.000000006</v>
      </c>
      <c r="J425">
        <f t="shared" si="36"/>
        <v>15.750000000000005</v>
      </c>
      <c r="K425" s="299">
        <v>1708</v>
      </c>
      <c r="L425" s="299">
        <f t="shared" si="59"/>
        <v>26901.000000000011</v>
      </c>
      <c r="M425">
        <v>1720</v>
      </c>
      <c r="N425" s="299">
        <f t="shared" si="48"/>
        <v>15750000.000000006</v>
      </c>
      <c r="O425">
        <f t="shared" si="49"/>
        <v>15.750000000000005</v>
      </c>
      <c r="P425" s="399">
        <f t="shared" si="50"/>
        <v>27090.000000000011</v>
      </c>
    </row>
    <row r="426" spans="2:16" ht="5.25" customHeight="1" thickBot="1" x14ac:dyDescent="0.3">
      <c r="B426" s="13"/>
      <c r="C426" s="14"/>
      <c r="D426" s="14"/>
      <c r="E426" s="14"/>
      <c r="F426" s="14"/>
      <c r="G426" s="14"/>
      <c r="H426" s="370"/>
      <c r="J426">
        <f t="shared" si="36"/>
        <v>0</v>
      </c>
      <c r="N426" s="299"/>
      <c r="P426" s="399"/>
    </row>
    <row r="427" spans="2:16" ht="15.75" customHeight="1" x14ac:dyDescent="0.25">
      <c r="B427" s="4" t="s">
        <v>334</v>
      </c>
      <c r="C427" s="5" t="s">
        <v>239</v>
      </c>
      <c r="D427" s="6">
        <v>10580.000000000004</v>
      </c>
      <c r="E427" s="6">
        <v>1195</v>
      </c>
      <c r="F427" s="7">
        <v>220</v>
      </c>
      <c r="G427" s="8">
        <v>4081.8248350000017</v>
      </c>
      <c r="H427" s="371">
        <v>21878.400000000009</v>
      </c>
      <c r="I427">
        <f t="shared" ref="I427:I428" si="60">(D427+20)*(E427+5)</f>
        <v>12720000.000000004</v>
      </c>
      <c r="J427">
        <f t="shared" si="36"/>
        <v>12.720000000000004</v>
      </c>
      <c r="K427" s="299">
        <v>1708</v>
      </c>
      <c r="L427" s="299">
        <f t="shared" ref="L427:L428" si="61">J427*K427</f>
        <v>21725.760000000006</v>
      </c>
      <c r="M427">
        <v>1720</v>
      </c>
      <c r="N427" s="299">
        <f t="shared" si="48"/>
        <v>12720000.000000004</v>
      </c>
      <c r="O427">
        <f t="shared" si="49"/>
        <v>12.720000000000004</v>
      </c>
      <c r="P427" s="399">
        <f t="shared" si="50"/>
        <v>21878.400000000009</v>
      </c>
    </row>
    <row r="428" spans="2:16" ht="15.75" customHeight="1" thickBot="1" x14ac:dyDescent="0.3">
      <c r="B428" s="4" t="s">
        <v>335</v>
      </c>
      <c r="C428" s="5" t="s">
        <v>239</v>
      </c>
      <c r="D428" s="6">
        <v>10580.000000000004</v>
      </c>
      <c r="E428" s="6">
        <v>1495</v>
      </c>
      <c r="F428" s="7">
        <v>220</v>
      </c>
      <c r="G428" s="8">
        <v>5167.4465700000019</v>
      </c>
      <c r="H428" s="371">
        <v>27348.000000000011</v>
      </c>
      <c r="I428">
        <f t="shared" si="60"/>
        <v>15900000.000000006</v>
      </c>
      <c r="J428">
        <f t="shared" si="36"/>
        <v>15.900000000000006</v>
      </c>
      <c r="K428" s="299">
        <v>1708</v>
      </c>
      <c r="L428" s="299">
        <f t="shared" si="61"/>
        <v>27157.200000000008</v>
      </c>
      <c r="M428">
        <v>1720</v>
      </c>
      <c r="N428" s="299">
        <f t="shared" si="48"/>
        <v>15900000.000000006</v>
      </c>
      <c r="O428">
        <f t="shared" si="49"/>
        <v>15.900000000000006</v>
      </c>
      <c r="P428" s="399">
        <f t="shared" si="50"/>
        <v>27348.000000000011</v>
      </c>
    </row>
    <row r="429" spans="2:16" ht="5.25" customHeight="1" thickBot="1" x14ac:dyDescent="0.3">
      <c r="B429" s="13"/>
      <c r="C429" s="14"/>
      <c r="D429" s="14"/>
      <c r="E429" s="14"/>
      <c r="F429" s="14"/>
      <c r="G429" s="14"/>
      <c r="H429" s="370"/>
      <c r="J429">
        <f t="shared" si="36"/>
        <v>0</v>
      </c>
      <c r="N429" s="299"/>
      <c r="P429" s="399"/>
    </row>
    <row r="430" spans="2:16" ht="15.75" customHeight="1" x14ac:dyDescent="0.25">
      <c r="B430" s="4" t="s">
        <v>336</v>
      </c>
      <c r="C430" s="5" t="s">
        <v>239</v>
      </c>
      <c r="D430" s="6">
        <v>10680.000000000004</v>
      </c>
      <c r="E430" s="6">
        <v>1195</v>
      </c>
      <c r="F430" s="7">
        <v>220</v>
      </c>
      <c r="G430" s="8">
        <v>4120.4054100000012</v>
      </c>
      <c r="H430" s="371">
        <v>22084.800000000007</v>
      </c>
      <c r="I430">
        <f t="shared" ref="I430:I431" si="62">(D430+20)*(E430+5)</f>
        <v>12840000.000000004</v>
      </c>
      <c r="J430">
        <f t="shared" si="36"/>
        <v>12.840000000000003</v>
      </c>
      <c r="K430" s="299">
        <v>1708</v>
      </c>
      <c r="L430" s="299">
        <f t="shared" ref="L430:L431" si="63">J430*K430</f>
        <v>21930.720000000005</v>
      </c>
      <c r="M430">
        <v>1720</v>
      </c>
      <c r="N430" s="299">
        <f t="shared" si="48"/>
        <v>12840000.000000004</v>
      </c>
      <c r="O430">
        <f t="shared" si="49"/>
        <v>12.840000000000003</v>
      </c>
      <c r="P430" s="399">
        <f t="shared" si="50"/>
        <v>22084.800000000007</v>
      </c>
    </row>
    <row r="431" spans="2:16" ht="15.75" customHeight="1" thickBot="1" x14ac:dyDescent="0.3">
      <c r="B431" s="4" t="s">
        <v>337</v>
      </c>
      <c r="C431" s="5" t="s">
        <v>239</v>
      </c>
      <c r="D431" s="6">
        <v>10680.000000000004</v>
      </c>
      <c r="E431" s="6">
        <v>1495</v>
      </c>
      <c r="F431" s="7">
        <v>220</v>
      </c>
      <c r="G431" s="8">
        <v>5216.2882200000013</v>
      </c>
      <c r="H431" s="371">
        <v>27606.000000000007</v>
      </c>
      <c r="I431">
        <f t="shared" si="62"/>
        <v>16050000.000000006</v>
      </c>
      <c r="J431">
        <f t="shared" si="36"/>
        <v>16.050000000000004</v>
      </c>
      <c r="K431" s="299">
        <v>1708</v>
      </c>
      <c r="L431" s="299">
        <f t="shared" si="63"/>
        <v>27413.400000000009</v>
      </c>
      <c r="M431">
        <v>1720</v>
      </c>
      <c r="N431" s="299">
        <f t="shared" si="48"/>
        <v>16050000.000000006</v>
      </c>
      <c r="O431">
        <f t="shared" si="49"/>
        <v>16.050000000000004</v>
      </c>
      <c r="P431" s="399">
        <f t="shared" si="50"/>
        <v>27606.000000000007</v>
      </c>
    </row>
    <row r="432" spans="2:16" ht="5.25" customHeight="1" thickBot="1" x14ac:dyDescent="0.3">
      <c r="B432" s="13"/>
      <c r="C432" s="14"/>
      <c r="D432" s="14"/>
      <c r="E432" s="14"/>
      <c r="F432" s="14"/>
      <c r="G432" s="14"/>
      <c r="H432" s="370"/>
      <c r="J432">
        <f t="shared" si="36"/>
        <v>0</v>
      </c>
      <c r="N432" s="299"/>
      <c r="P432" s="399"/>
    </row>
    <row r="433" spans="2:16" ht="15.75" customHeight="1" x14ac:dyDescent="0.25">
      <c r="B433" s="4" t="s">
        <v>338</v>
      </c>
      <c r="C433" s="5" t="s">
        <v>239</v>
      </c>
      <c r="D433" s="6">
        <v>10780.000000000002</v>
      </c>
      <c r="E433" s="6">
        <v>1195</v>
      </c>
      <c r="F433" s="7">
        <v>220</v>
      </c>
      <c r="G433" s="8">
        <v>4158.9859850000003</v>
      </c>
      <c r="H433" s="371">
        <v>22291.200000000004</v>
      </c>
      <c r="I433">
        <f t="shared" ref="I433:I452" si="64">(D433+20)*(E433+5)</f>
        <v>12960000.000000002</v>
      </c>
      <c r="J433">
        <f t="shared" si="36"/>
        <v>12.960000000000003</v>
      </c>
      <c r="K433" s="299">
        <v>1708</v>
      </c>
      <c r="L433" s="299">
        <f t="shared" ref="L433:L434" si="65">J433*K433</f>
        <v>22135.680000000004</v>
      </c>
      <c r="M433">
        <v>1720</v>
      </c>
      <c r="N433" s="299">
        <f t="shared" si="48"/>
        <v>12960000.000000002</v>
      </c>
      <c r="O433">
        <f t="shared" si="49"/>
        <v>12.960000000000003</v>
      </c>
      <c r="P433" s="399">
        <f t="shared" si="50"/>
        <v>22291.200000000004</v>
      </c>
    </row>
    <row r="434" spans="2:16" ht="15.75" customHeight="1" thickBot="1" x14ac:dyDescent="0.3">
      <c r="B434" s="4" t="s">
        <v>339</v>
      </c>
      <c r="C434" s="5" t="s">
        <v>239</v>
      </c>
      <c r="D434" s="6">
        <v>10780.000000000002</v>
      </c>
      <c r="E434" s="6">
        <v>1495</v>
      </c>
      <c r="F434" s="7">
        <v>220</v>
      </c>
      <c r="G434" s="8">
        <v>5265.1298700000007</v>
      </c>
      <c r="H434" s="371">
        <v>27864.000000000004</v>
      </c>
      <c r="I434">
        <f t="shared" si="64"/>
        <v>16200000.000000002</v>
      </c>
      <c r="J434">
        <f t="shared" si="36"/>
        <v>16.200000000000003</v>
      </c>
      <c r="K434" s="299">
        <v>1708</v>
      </c>
      <c r="L434" s="299">
        <f t="shared" si="65"/>
        <v>27669.600000000006</v>
      </c>
      <c r="M434">
        <v>1720</v>
      </c>
      <c r="N434" s="299">
        <f t="shared" si="48"/>
        <v>16200000.000000002</v>
      </c>
      <c r="O434">
        <f t="shared" si="49"/>
        <v>16.200000000000003</v>
      </c>
      <c r="P434" s="399">
        <f t="shared" si="50"/>
        <v>27864.000000000004</v>
      </c>
    </row>
    <row r="435" spans="2:16" ht="5.25" customHeight="1" thickBot="1" x14ac:dyDescent="0.3">
      <c r="B435" s="13"/>
      <c r="C435" s="14"/>
      <c r="D435" s="14"/>
      <c r="E435" s="14"/>
      <c r="F435" s="14"/>
      <c r="G435" s="14"/>
      <c r="H435" s="370"/>
      <c r="I435">
        <f t="shared" si="64"/>
        <v>100</v>
      </c>
      <c r="J435">
        <f t="shared" si="36"/>
        <v>1E-4</v>
      </c>
      <c r="N435" s="299"/>
      <c r="P435" s="399"/>
    </row>
    <row r="436" spans="2:16" ht="15.75" customHeight="1" x14ac:dyDescent="0.25">
      <c r="B436" s="4" t="s">
        <v>340</v>
      </c>
      <c r="C436" s="5" t="s">
        <v>239</v>
      </c>
      <c r="D436" s="6">
        <v>10880.000000000002</v>
      </c>
      <c r="E436" s="6">
        <v>1195</v>
      </c>
      <c r="F436" s="7">
        <v>220</v>
      </c>
      <c r="G436" s="8">
        <v>4197.5665600000002</v>
      </c>
      <c r="H436" s="371">
        <v>22497.600000000002</v>
      </c>
      <c r="I436">
        <f t="shared" si="64"/>
        <v>13080000.000000002</v>
      </c>
      <c r="J436">
        <f t="shared" si="36"/>
        <v>13.080000000000002</v>
      </c>
      <c r="K436" s="299">
        <v>1708</v>
      </c>
      <c r="L436" s="299">
        <f>J436*K436</f>
        <v>22340.640000000003</v>
      </c>
      <c r="M436">
        <v>1720</v>
      </c>
      <c r="N436" s="299">
        <f t="shared" si="48"/>
        <v>13080000.000000002</v>
      </c>
      <c r="O436">
        <f t="shared" si="49"/>
        <v>13.080000000000002</v>
      </c>
      <c r="P436" s="399">
        <f t="shared" si="50"/>
        <v>22497.600000000002</v>
      </c>
    </row>
    <row r="437" spans="2:16" ht="15.75" customHeight="1" thickBot="1" x14ac:dyDescent="0.3">
      <c r="B437" s="4" t="s">
        <v>341</v>
      </c>
      <c r="C437" s="5" t="s">
        <v>239</v>
      </c>
      <c r="D437" s="6">
        <v>10880.000000000002</v>
      </c>
      <c r="E437" s="6">
        <v>1495</v>
      </c>
      <c r="F437" s="7">
        <v>220</v>
      </c>
      <c r="G437" s="8">
        <v>5313.9715200000028</v>
      </c>
      <c r="H437" s="371">
        <v>28122.000000000004</v>
      </c>
      <c r="I437">
        <f t="shared" si="64"/>
        <v>16350000.000000002</v>
      </c>
      <c r="J437">
        <f t="shared" si="36"/>
        <v>16.350000000000001</v>
      </c>
      <c r="K437" s="299">
        <v>1708</v>
      </c>
      <c r="L437" s="299">
        <f>J437*K437</f>
        <v>27925.800000000003</v>
      </c>
      <c r="M437">
        <v>1720</v>
      </c>
      <c r="N437" s="299">
        <f t="shared" si="48"/>
        <v>16350000.000000002</v>
      </c>
      <c r="O437">
        <f t="shared" si="49"/>
        <v>16.350000000000001</v>
      </c>
      <c r="P437" s="399">
        <f t="shared" si="50"/>
        <v>28122.000000000004</v>
      </c>
    </row>
    <row r="438" spans="2:16" ht="5.25" customHeight="1" thickBot="1" x14ac:dyDescent="0.3">
      <c r="B438" s="13"/>
      <c r="C438" s="14"/>
      <c r="D438" s="14"/>
      <c r="E438" s="14"/>
      <c r="F438" s="14"/>
      <c r="G438" s="14"/>
      <c r="H438" s="370"/>
      <c r="I438">
        <f t="shared" si="64"/>
        <v>100</v>
      </c>
      <c r="J438">
        <f t="shared" si="36"/>
        <v>1E-4</v>
      </c>
      <c r="N438" s="299"/>
      <c r="P438" s="399"/>
    </row>
    <row r="439" spans="2:16" ht="15.75" customHeight="1" x14ac:dyDescent="0.25">
      <c r="B439" s="4" t="s">
        <v>342</v>
      </c>
      <c r="C439" s="5" t="s">
        <v>239</v>
      </c>
      <c r="D439" s="6">
        <v>10980</v>
      </c>
      <c r="E439" s="6">
        <v>1195</v>
      </c>
      <c r="F439" s="7">
        <v>220</v>
      </c>
      <c r="G439" s="8">
        <v>4236.1471350000011</v>
      </c>
      <c r="H439" s="371">
        <v>22704</v>
      </c>
      <c r="I439">
        <f t="shared" si="64"/>
        <v>13200000</v>
      </c>
      <c r="J439">
        <f t="shared" si="36"/>
        <v>13.2</v>
      </c>
      <c r="K439" s="299">
        <v>1708</v>
      </c>
      <c r="L439" s="299">
        <f t="shared" ref="L439:L440" si="66">J439*K439</f>
        <v>22545.599999999999</v>
      </c>
      <c r="M439">
        <v>1720</v>
      </c>
      <c r="N439" s="299">
        <f t="shared" si="48"/>
        <v>13200000</v>
      </c>
      <c r="O439">
        <f t="shared" si="49"/>
        <v>13.2</v>
      </c>
      <c r="P439" s="399">
        <f t="shared" si="50"/>
        <v>22704</v>
      </c>
    </row>
    <row r="440" spans="2:16" ht="15.75" customHeight="1" thickBot="1" x14ac:dyDescent="0.3">
      <c r="B440" s="4" t="s">
        <v>343</v>
      </c>
      <c r="C440" s="5" t="s">
        <v>239</v>
      </c>
      <c r="D440" s="6">
        <v>10980</v>
      </c>
      <c r="E440" s="6">
        <v>1495</v>
      </c>
      <c r="F440" s="7">
        <v>220</v>
      </c>
      <c r="G440" s="8">
        <v>5362.8131700000004</v>
      </c>
      <c r="H440" s="371">
        <v>28380</v>
      </c>
      <c r="I440">
        <f t="shared" si="64"/>
        <v>16500000</v>
      </c>
      <c r="J440">
        <f t="shared" si="36"/>
        <v>16.5</v>
      </c>
      <c r="K440" s="299">
        <v>1708</v>
      </c>
      <c r="L440" s="299">
        <f t="shared" si="66"/>
        <v>28182</v>
      </c>
      <c r="M440">
        <v>1720</v>
      </c>
      <c r="N440" s="299">
        <f t="shared" si="48"/>
        <v>16500000</v>
      </c>
      <c r="O440">
        <f t="shared" si="49"/>
        <v>16.5</v>
      </c>
      <c r="P440" s="399">
        <f t="shared" si="50"/>
        <v>28380</v>
      </c>
    </row>
    <row r="441" spans="2:16" ht="5.25" customHeight="1" thickBot="1" x14ac:dyDescent="0.3">
      <c r="B441" s="13"/>
      <c r="C441" s="14"/>
      <c r="D441" s="14"/>
      <c r="E441" s="14"/>
      <c r="F441" s="14"/>
      <c r="G441" s="14"/>
      <c r="H441" s="370"/>
      <c r="I441">
        <f t="shared" si="64"/>
        <v>100</v>
      </c>
      <c r="J441">
        <f t="shared" si="36"/>
        <v>1E-4</v>
      </c>
      <c r="N441" s="299"/>
      <c r="P441" s="399"/>
    </row>
    <row r="442" spans="2:16" ht="15.75" customHeight="1" x14ac:dyDescent="0.25">
      <c r="B442" s="4" t="s">
        <v>344</v>
      </c>
      <c r="C442" s="5" t="s">
        <v>239</v>
      </c>
      <c r="D442" s="6">
        <v>11080.000000000002</v>
      </c>
      <c r="E442" s="6">
        <v>1195</v>
      </c>
      <c r="F442" s="7">
        <v>220</v>
      </c>
      <c r="G442" s="8">
        <v>4274.7277100000001</v>
      </c>
      <c r="H442" s="371">
        <v>22910.400000000005</v>
      </c>
      <c r="I442">
        <f t="shared" si="64"/>
        <v>13320000.000000002</v>
      </c>
      <c r="J442">
        <f t="shared" si="36"/>
        <v>13.320000000000002</v>
      </c>
      <c r="K442" s="299">
        <v>1708</v>
      </c>
      <c r="L442" s="299">
        <f t="shared" ref="L442:L443" si="67">J442*K442</f>
        <v>22750.560000000005</v>
      </c>
      <c r="M442">
        <v>1720</v>
      </c>
      <c r="N442" s="299">
        <f t="shared" si="48"/>
        <v>13320000.000000002</v>
      </c>
      <c r="O442">
        <f t="shared" si="49"/>
        <v>13.320000000000002</v>
      </c>
      <c r="P442" s="399">
        <f t="shared" si="50"/>
        <v>22910.400000000005</v>
      </c>
    </row>
    <row r="443" spans="2:16" ht="15.75" customHeight="1" thickBot="1" x14ac:dyDescent="0.3">
      <c r="B443" s="4" t="s">
        <v>345</v>
      </c>
      <c r="C443" s="5" t="s">
        <v>239</v>
      </c>
      <c r="D443" s="6">
        <v>11080.000000000002</v>
      </c>
      <c r="E443" s="6">
        <v>1495</v>
      </c>
      <c r="F443" s="7">
        <v>220</v>
      </c>
      <c r="G443" s="8">
        <v>5411.6548200000007</v>
      </c>
      <c r="H443" s="371">
        <v>28638.000000000004</v>
      </c>
      <c r="I443">
        <f t="shared" si="64"/>
        <v>16650000.000000002</v>
      </c>
      <c r="J443">
        <f t="shared" si="36"/>
        <v>16.650000000000002</v>
      </c>
      <c r="K443" s="299">
        <v>1708</v>
      </c>
      <c r="L443" s="299">
        <f t="shared" si="67"/>
        <v>28438.200000000004</v>
      </c>
      <c r="M443">
        <v>1720</v>
      </c>
      <c r="N443" s="299">
        <f t="shared" si="48"/>
        <v>16650000.000000002</v>
      </c>
      <c r="O443">
        <f t="shared" si="49"/>
        <v>16.650000000000002</v>
      </c>
      <c r="P443" s="399">
        <f t="shared" si="50"/>
        <v>28638.000000000004</v>
      </c>
    </row>
    <row r="444" spans="2:16" ht="5.25" customHeight="1" thickBot="1" x14ac:dyDescent="0.3">
      <c r="B444" s="13"/>
      <c r="C444" s="14"/>
      <c r="D444" s="14"/>
      <c r="E444" s="14"/>
      <c r="F444" s="14"/>
      <c r="G444" s="14"/>
      <c r="H444" s="370"/>
      <c r="I444">
        <f t="shared" si="64"/>
        <v>100</v>
      </c>
      <c r="J444">
        <f t="shared" si="36"/>
        <v>1E-4</v>
      </c>
      <c r="N444" s="299"/>
      <c r="P444" s="399"/>
    </row>
    <row r="445" spans="2:16" ht="15.75" customHeight="1" x14ac:dyDescent="0.25">
      <c r="B445" s="4" t="s">
        <v>346</v>
      </c>
      <c r="C445" s="5" t="s">
        <v>239</v>
      </c>
      <c r="D445" s="6">
        <v>11180.000000000002</v>
      </c>
      <c r="E445" s="6">
        <v>1195</v>
      </c>
      <c r="F445" s="7">
        <v>220</v>
      </c>
      <c r="G445" s="8">
        <v>4313.3082850000001</v>
      </c>
      <c r="H445" s="371">
        <v>23116.800000000003</v>
      </c>
      <c r="I445">
        <f t="shared" si="64"/>
        <v>13440000.000000002</v>
      </c>
      <c r="J445">
        <f t="shared" si="36"/>
        <v>13.440000000000001</v>
      </c>
      <c r="K445" s="299">
        <v>1708</v>
      </c>
      <c r="L445" s="299">
        <f t="shared" ref="L445:L446" si="68">J445*K445</f>
        <v>22955.52</v>
      </c>
      <c r="M445">
        <v>1720</v>
      </c>
      <c r="N445" s="299">
        <f t="shared" si="48"/>
        <v>13440000.000000002</v>
      </c>
      <c r="O445">
        <f t="shared" si="49"/>
        <v>13.440000000000001</v>
      </c>
      <c r="P445" s="399">
        <f t="shared" si="50"/>
        <v>23116.800000000003</v>
      </c>
    </row>
    <row r="446" spans="2:16" ht="15.75" customHeight="1" thickBot="1" x14ac:dyDescent="0.3">
      <c r="B446" s="4" t="s">
        <v>347</v>
      </c>
      <c r="C446" s="5" t="s">
        <v>239</v>
      </c>
      <c r="D446" s="6">
        <v>11180.000000000002</v>
      </c>
      <c r="E446" s="6">
        <v>1495</v>
      </c>
      <c r="F446" s="7">
        <v>220</v>
      </c>
      <c r="G446" s="8">
        <v>5460.49647</v>
      </c>
      <c r="H446" s="371">
        <v>28896.000000000007</v>
      </c>
      <c r="I446">
        <f t="shared" si="64"/>
        <v>16800000.000000004</v>
      </c>
      <c r="J446">
        <f t="shared" si="36"/>
        <v>16.800000000000004</v>
      </c>
      <c r="K446" s="299">
        <v>1708</v>
      </c>
      <c r="L446" s="299">
        <f t="shared" si="68"/>
        <v>28694.400000000009</v>
      </c>
      <c r="M446">
        <v>1720</v>
      </c>
      <c r="N446" s="299">
        <f t="shared" si="48"/>
        <v>16800000.000000004</v>
      </c>
      <c r="O446">
        <f t="shared" si="49"/>
        <v>16.800000000000004</v>
      </c>
      <c r="P446" s="399">
        <f t="shared" si="50"/>
        <v>28896.000000000007</v>
      </c>
    </row>
    <row r="447" spans="2:16" ht="5.25" customHeight="1" thickBot="1" x14ac:dyDescent="0.3">
      <c r="B447" s="13"/>
      <c r="C447" s="14"/>
      <c r="D447" s="14"/>
      <c r="E447" s="14"/>
      <c r="F447" s="14"/>
      <c r="G447" s="14"/>
      <c r="H447" s="370"/>
      <c r="I447">
        <f t="shared" si="64"/>
        <v>100</v>
      </c>
      <c r="J447">
        <f t="shared" ref="J447:J452" si="69">I447/1000000</f>
        <v>1E-4</v>
      </c>
      <c r="N447" s="299"/>
      <c r="P447" s="399"/>
    </row>
    <row r="448" spans="2:16" ht="15.75" customHeight="1" x14ac:dyDescent="0.25">
      <c r="B448" s="4" t="s">
        <v>348</v>
      </c>
      <c r="C448" s="5" t="s">
        <v>239</v>
      </c>
      <c r="D448" s="6">
        <v>11280</v>
      </c>
      <c r="E448" s="6">
        <v>1195</v>
      </c>
      <c r="F448" s="7">
        <v>220</v>
      </c>
      <c r="G448" s="8">
        <v>4351.8888599999991</v>
      </c>
      <c r="H448" s="371">
        <v>23323.200000000001</v>
      </c>
      <c r="I448">
        <f t="shared" si="64"/>
        <v>13560000</v>
      </c>
      <c r="J448">
        <f t="shared" si="69"/>
        <v>13.56</v>
      </c>
      <c r="K448" s="299">
        <v>1708</v>
      </c>
      <c r="L448" s="299">
        <f t="shared" ref="L448:L449" si="70">J448*K448</f>
        <v>23160.48</v>
      </c>
      <c r="M448">
        <v>1720</v>
      </c>
      <c r="N448" s="299">
        <f t="shared" si="48"/>
        <v>13560000</v>
      </c>
      <c r="O448">
        <f t="shared" si="49"/>
        <v>13.56</v>
      </c>
      <c r="P448" s="399">
        <f t="shared" si="50"/>
        <v>23323.200000000001</v>
      </c>
    </row>
    <row r="449" spans="2:16" ht="15.75" customHeight="1" thickBot="1" x14ac:dyDescent="0.3">
      <c r="B449" s="4" t="s">
        <v>349</v>
      </c>
      <c r="C449" s="5" t="s">
        <v>239</v>
      </c>
      <c r="D449" s="6">
        <v>11280</v>
      </c>
      <c r="E449" s="6">
        <v>1495</v>
      </c>
      <c r="F449" s="7">
        <v>220</v>
      </c>
      <c r="G449" s="8">
        <v>5509.3381200000003</v>
      </c>
      <c r="H449" s="371">
        <v>29154</v>
      </c>
      <c r="I449">
        <f t="shared" si="64"/>
        <v>16950000</v>
      </c>
      <c r="J449">
        <f t="shared" si="69"/>
        <v>16.95</v>
      </c>
      <c r="K449" s="299">
        <v>1708</v>
      </c>
      <c r="L449" s="299">
        <f t="shared" si="70"/>
        <v>28950.6</v>
      </c>
      <c r="M449">
        <v>1720</v>
      </c>
      <c r="N449" s="299">
        <f t="shared" si="48"/>
        <v>16950000</v>
      </c>
      <c r="O449">
        <f t="shared" si="49"/>
        <v>16.95</v>
      </c>
      <c r="P449" s="399">
        <f t="shared" si="50"/>
        <v>29154</v>
      </c>
    </row>
    <row r="450" spans="2:16" ht="5.25" customHeight="1" thickBot="1" x14ac:dyDescent="0.3">
      <c r="B450" s="13"/>
      <c r="C450" s="14"/>
      <c r="D450" s="14"/>
      <c r="E450" s="14"/>
      <c r="F450" s="14"/>
      <c r="G450" s="14"/>
      <c r="H450" s="370"/>
      <c r="I450">
        <f t="shared" si="64"/>
        <v>100</v>
      </c>
      <c r="J450">
        <f t="shared" si="69"/>
        <v>1E-4</v>
      </c>
      <c r="N450" s="299"/>
      <c r="P450" s="399"/>
    </row>
    <row r="451" spans="2:16" ht="15.75" customHeight="1" x14ac:dyDescent="0.25">
      <c r="B451" s="4" t="s">
        <v>350</v>
      </c>
      <c r="C451" s="5" t="s">
        <v>315</v>
      </c>
      <c r="D451" s="6">
        <v>11380</v>
      </c>
      <c r="E451" s="6">
        <v>1195</v>
      </c>
      <c r="F451" s="7">
        <v>220</v>
      </c>
      <c r="G451" s="8">
        <v>4390.469435</v>
      </c>
      <c r="H451" s="371">
        <v>23529.599999999999</v>
      </c>
      <c r="I451">
        <f t="shared" si="64"/>
        <v>13680000</v>
      </c>
      <c r="J451">
        <f t="shared" si="69"/>
        <v>13.68</v>
      </c>
      <c r="K451" s="299">
        <v>1708</v>
      </c>
      <c r="L451" s="299">
        <f t="shared" ref="L451:L452" si="71">J451*K451</f>
        <v>23365.439999999999</v>
      </c>
      <c r="M451">
        <v>1720</v>
      </c>
      <c r="N451" s="299">
        <f t="shared" si="48"/>
        <v>13680000</v>
      </c>
      <c r="O451">
        <f t="shared" si="49"/>
        <v>13.68</v>
      </c>
      <c r="P451" s="399">
        <f t="shared" si="50"/>
        <v>23529.599999999999</v>
      </c>
    </row>
    <row r="452" spans="2:16" ht="15.75" customHeight="1" thickBot="1" x14ac:dyDescent="0.3">
      <c r="B452" s="4" t="s">
        <v>351</v>
      </c>
      <c r="C452" s="5" t="s">
        <v>315</v>
      </c>
      <c r="D452" s="6">
        <v>11380</v>
      </c>
      <c r="E452" s="6">
        <v>1495</v>
      </c>
      <c r="F452" s="7">
        <v>220</v>
      </c>
      <c r="G452" s="8">
        <v>5558.1797699999997</v>
      </c>
      <c r="H452" s="371">
        <v>29412.000000000004</v>
      </c>
      <c r="I452">
        <f t="shared" si="64"/>
        <v>17100000</v>
      </c>
      <c r="J452">
        <f t="shared" si="69"/>
        <v>17.100000000000001</v>
      </c>
      <c r="K452" s="299">
        <v>1708</v>
      </c>
      <c r="L452" s="299">
        <f t="shared" si="71"/>
        <v>29206.800000000003</v>
      </c>
      <c r="M452">
        <v>1720</v>
      </c>
      <c r="N452" s="299">
        <f t="shared" si="48"/>
        <v>17100000</v>
      </c>
      <c r="O452">
        <f t="shared" si="49"/>
        <v>17.100000000000001</v>
      </c>
      <c r="P452" s="399">
        <f t="shared" si="50"/>
        <v>29412.000000000004</v>
      </c>
    </row>
    <row r="453" spans="2:16" ht="5.25" customHeight="1" thickBot="1" x14ac:dyDescent="0.3">
      <c r="B453" s="13"/>
      <c r="C453" s="14"/>
      <c r="D453" s="14"/>
      <c r="E453" s="14"/>
      <c r="F453" s="14"/>
      <c r="G453" s="14"/>
      <c r="H453" s="15"/>
    </row>
    <row r="454" spans="2:16" ht="15.75" thickBot="1" x14ac:dyDescent="0.3">
      <c r="B454" s="19"/>
      <c r="C454" s="20"/>
      <c r="D454" s="21"/>
      <c r="E454" s="21"/>
      <c r="F454" s="21"/>
      <c r="G454" s="22"/>
      <c r="H454" s="28">
        <f>SUM(H14:H453)</f>
        <v>3950110.8000000003</v>
      </c>
      <c r="P454" s="399">
        <f>SUM(P14:P453)</f>
        <v>3950110.8000000003</v>
      </c>
    </row>
    <row r="456" spans="2:16" ht="30" customHeight="1" x14ac:dyDescent="0.25">
      <c r="E456" s="404" t="s">
        <v>352</v>
      </c>
      <c r="F456" s="404"/>
      <c r="G456" s="404"/>
      <c r="H456" s="404"/>
    </row>
    <row r="457" spans="2:16" ht="15" customHeight="1" x14ac:dyDescent="0.25">
      <c r="E457" s="404" t="s">
        <v>353</v>
      </c>
      <c r="F457" s="404"/>
      <c r="G457" s="404"/>
      <c r="H457" s="404"/>
    </row>
    <row r="458" spans="2:16" ht="15" customHeight="1" x14ac:dyDescent="0.25">
      <c r="E458" s="404" t="s">
        <v>354</v>
      </c>
      <c r="F458" s="404"/>
      <c r="G458" s="404"/>
      <c r="H458" s="404"/>
    </row>
    <row r="459" spans="2:16" ht="15" customHeight="1" x14ac:dyDescent="0.25">
      <c r="E459" s="404" t="s">
        <v>355</v>
      </c>
      <c r="F459" s="404"/>
      <c r="G459" s="404"/>
      <c r="H459" s="404"/>
    </row>
    <row r="460" spans="2:16" ht="15" customHeight="1" x14ac:dyDescent="0.25">
      <c r="E460" s="404" t="s">
        <v>356</v>
      </c>
      <c r="F460" s="404"/>
      <c r="G460" s="404"/>
      <c r="H460" s="404"/>
    </row>
    <row r="461" spans="2:16" ht="15" customHeight="1" x14ac:dyDescent="0.25">
      <c r="E461" s="404" t="s">
        <v>357</v>
      </c>
      <c r="F461" s="404"/>
      <c r="G461" s="404"/>
      <c r="H461" s="404"/>
    </row>
    <row r="462" spans="2:16" ht="15" customHeight="1" x14ac:dyDescent="0.25">
      <c r="E462" s="23"/>
      <c r="F462" s="23"/>
      <c r="G462" s="23"/>
      <c r="H462" s="23"/>
    </row>
    <row r="463" spans="2:16" ht="15" customHeight="1" x14ac:dyDescent="0.25">
      <c r="E463" s="23"/>
      <c r="F463" s="23"/>
      <c r="G463" s="23"/>
      <c r="H463" s="23"/>
    </row>
    <row r="470" spans="2:8" ht="31.5" x14ac:dyDescent="0.5">
      <c r="B470" s="24"/>
      <c r="C470" s="24"/>
      <c r="D470" s="24"/>
      <c r="E470" s="24"/>
      <c r="F470" s="24"/>
      <c r="G470" s="24"/>
      <c r="H470" s="24"/>
    </row>
    <row r="471" spans="2:8" ht="31.5" x14ac:dyDescent="0.5">
      <c r="C471" s="24"/>
      <c r="E471" s="24"/>
      <c r="F471" s="24"/>
      <c r="G471" s="24"/>
    </row>
  </sheetData>
  <autoFilter ref="B13:H461" xr:uid="{00000000-0009-0000-0000-000000000000}"/>
  <mergeCells count="12">
    <mergeCell ref="E3:H4"/>
    <mergeCell ref="E461:H461"/>
    <mergeCell ref="B8:H10"/>
    <mergeCell ref="E456:H456"/>
    <mergeCell ref="E457:H457"/>
    <mergeCell ref="E458:H458"/>
    <mergeCell ref="E459:H459"/>
    <mergeCell ref="E460:H460"/>
    <mergeCell ref="B12:B13"/>
    <mergeCell ref="C12:C13"/>
    <mergeCell ref="G12:G13"/>
    <mergeCell ref="H12:H1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Footer>&amp;CООО "Беротек" тел. (343) 353-33-52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P54"/>
  <sheetViews>
    <sheetView workbookViewId="0">
      <selection activeCell="R4" sqref="R4:V14"/>
    </sheetView>
  </sheetViews>
  <sheetFormatPr defaultRowHeight="15" x14ac:dyDescent="0.25"/>
  <cols>
    <col min="3" max="3" width="13.85546875" customWidth="1"/>
    <col min="7" max="7" width="9.140625" customWidth="1"/>
  </cols>
  <sheetData>
    <row r="1" spans="2:16" ht="15.75" thickBot="1" x14ac:dyDescent="0.3"/>
    <row r="2" spans="2:16" ht="16.5" thickBot="1" x14ac:dyDescent="0.3">
      <c r="B2" s="227"/>
      <c r="C2" s="564" t="s">
        <v>1880</v>
      </c>
      <c r="D2" s="565"/>
      <c r="E2" s="565"/>
      <c r="F2" s="565"/>
      <c r="G2" s="566"/>
      <c r="H2" s="227"/>
      <c r="J2" s="227"/>
      <c r="K2" s="549" t="s">
        <v>1885</v>
      </c>
      <c r="L2" s="550"/>
      <c r="M2" s="550"/>
      <c r="N2" s="550"/>
      <c r="O2" s="551"/>
      <c r="P2" s="227"/>
    </row>
    <row r="3" spans="2:16" ht="15.75" thickBot="1" x14ac:dyDescent="0.3">
      <c r="B3" s="227"/>
      <c r="C3" s="275" t="s">
        <v>1865</v>
      </c>
      <c r="D3" s="275"/>
      <c r="E3" s="275"/>
      <c r="F3" s="275"/>
      <c r="G3" s="227"/>
      <c r="H3" s="227"/>
      <c r="J3" s="227"/>
      <c r="K3" s="567" t="s">
        <v>1881</v>
      </c>
      <c r="L3" s="567"/>
      <c r="M3" s="567"/>
      <c r="N3" s="567"/>
      <c r="O3" s="227"/>
      <c r="P3" s="227"/>
    </row>
    <row r="4" spans="2:16" ht="15.75" thickBot="1" x14ac:dyDescent="0.3">
      <c r="B4" s="285"/>
      <c r="C4" s="558" t="s">
        <v>1866</v>
      </c>
      <c r="D4" s="559"/>
      <c r="E4" s="559"/>
      <c r="F4" s="571"/>
      <c r="G4" s="561" t="s">
        <v>1867</v>
      </c>
      <c r="H4" s="562"/>
      <c r="J4" s="285"/>
      <c r="K4" s="558" t="s">
        <v>1882</v>
      </c>
      <c r="L4" s="559"/>
      <c r="M4" s="560"/>
      <c r="N4" s="286" t="s">
        <v>582</v>
      </c>
      <c r="O4" s="568" t="s">
        <v>1867</v>
      </c>
      <c r="P4" s="562"/>
    </row>
    <row r="5" spans="2:16" ht="15.75" thickBot="1" x14ac:dyDescent="0.3">
      <c r="B5" s="287">
        <v>1</v>
      </c>
      <c r="C5" s="553" t="s">
        <v>1868</v>
      </c>
      <c r="D5" s="555"/>
      <c r="E5" s="572" t="s">
        <v>1869</v>
      </c>
      <c r="F5" s="573"/>
      <c r="G5" s="556">
        <v>2600</v>
      </c>
      <c r="H5" s="557"/>
      <c r="J5" s="287">
        <v>1</v>
      </c>
      <c r="K5" s="553" t="s">
        <v>1883</v>
      </c>
      <c r="L5" s="554"/>
      <c r="M5" s="555"/>
      <c r="N5" s="288">
        <v>50</v>
      </c>
      <c r="O5" s="556">
        <v>2800</v>
      </c>
      <c r="P5" s="557"/>
    </row>
    <row r="6" spans="2:16" ht="15.75" thickBot="1" x14ac:dyDescent="0.3">
      <c r="B6" s="287">
        <v>2</v>
      </c>
      <c r="C6" s="536" t="s">
        <v>1870</v>
      </c>
      <c r="D6" s="538"/>
      <c r="E6" s="546" t="s">
        <v>1869</v>
      </c>
      <c r="F6" s="548"/>
      <c r="G6" s="569">
        <v>2800</v>
      </c>
      <c r="H6" s="570"/>
      <c r="J6" s="287">
        <v>2</v>
      </c>
      <c r="K6" s="536" t="s">
        <v>1883</v>
      </c>
      <c r="L6" s="537"/>
      <c r="M6" s="538"/>
      <c r="N6" s="288">
        <v>75</v>
      </c>
      <c r="O6" s="539">
        <v>3000</v>
      </c>
      <c r="P6" s="540"/>
    </row>
    <row r="7" spans="2:16" ht="15.75" thickBot="1" x14ac:dyDescent="0.3">
      <c r="B7" s="287">
        <v>3</v>
      </c>
      <c r="C7" s="536" t="s">
        <v>1871</v>
      </c>
      <c r="D7" s="538"/>
      <c r="E7" s="546" t="s">
        <v>1869</v>
      </c>
      <c r="F7" s="548"/>
      <c r="G7" s="569">
        <v>3200</v>
      </c>
      <c r="H7" s="570"/>
      <c r="J7" s="287">
        <v>3</v>
      </c>
      <c r="K7" s="536" t="s">
        <v>1883</v>
      </c>
      <c r="L7" s="537"/>
      <c r="M7" s="538"/>
      <c r="N7" s="288">
        <v>100</v>
      </c>
      <c r="O7" s="539">
        <v>3300</v>
      </c>
      <c r="P7" s="540"/>
    </row>
    <row r="8" spans="2:16" ht="15.75" thickBot="1" x14ac:dyDescent="0.3">
      <c r="B8" s="287">
        <v>4</v>
      </c>
      <c r="C8" s="536" t="s">
        <v>1872</v>
      </c>
      <c r="D8" s="538"/>
      <c r="E8" s="546" t="s">
        <v>1873</v>
      </c>
      <c r="F8" s="548"/>
      <c r="G8" s="569">
        <v>3400</v>
      </c>
      <c r="H8" s="570"/>
      <c r="J8" s="287">
        <v>4</v>
      </c>
      <c r="K8" s="536" t="s">
        <v>1883</v>
      </c>
      <c r="L8" s="537"/>
      <c r="M8" s="538"/>
      <c r="N8" s="288">
        <v>125</v>
      </c>
      <c r="O8" s="539">
        <v>3500</v>
      </c>
      <c r="P8" s="540"/>
    </row>
    <row r="9" spans="2:16" ht="15.75" thickBot="1" x14ac:dyDescent="0.3">
      <c r="B9" s="287">
        <v>5</v>
      </c>
      <c r="C9" s="536" t="s">
        <v>1874</v>
      </c>
      <c r="D9" s="538"/>
      <c r="E9" s="546" t="s">
        <v>1873</v>
      </c>
      <c r="F9" s="548"/>
      <c r="G9" s="569">
        <v>3600</v>
      </c>
      <c r="H9" s="570"/>
      <c r="J9" s="287">
        <v>5</v>
      </c>
      <c r="K9" s="536" t="s">
        <v>1883</v>
      </c>
      <c r="L9" s="537"/>
      <c r="M9" s="538"/>
      <c r="N9" s="288">
        <v>150</v>
      </c>
      <c r="O9" s="539">
        <v>3650</v>
      </c>
      <c r="P9" s="540"/>
    </row>
    <row r="10" spans="2:16" ht="15.75" thickBot="1" x14ac:dyDescent="0.3">
      <c r="B10" s="287">
        <v>6</v>
      </c>
      <c r="C10" s="536" t="s">
        <v>1875</v>
      </c>
      <c r="D10" s="538"/>
      <c r="E10" s="546" t="s">
        <v>1873</v>
      </c>
      <c r="F10" s="548"/>
      <c r="G10" s="569">
        <v>3700</v>
      </c>
      <c r="H10" s="570"/>
      <c r="J10" s="287">
        <v>6</v>
      </c>
      <c r="K10" s="536" t="s">
        <v>1883</v>
      </c>
      <c r="L10" s="537"/>
      <c r="M10" s="538"/>
      <c r="N10" s="288">
        <v>200</v>
      </c>
      <c r="O10" s="539">
        <v>4000</v>
      </c>
      <c r="P10" s="540"/>
    </row>
    <row r="11" spans="2:16" ht="15.75" thickBot="1" x14ac:dyDescent="0.3">
      <c r="B11" s="287">
        <v>7</v>
      </c>
      <c r="C11" s="536" t="s">
        <v>1876</v>
      </c>
      <c r="D11" s="538"/>
      <c r="E11" s="546" t="s">
        <v>1873</v>
      </c>
      <c r="F11" s="548"/>
      <c r="G11" s="569">
        <v>3900</v>
      </c>
      <c r="H11" s="570"/>
      <c r="J11" s="287">
        <v>7</v>
      </c>
      <c r="K11" s="536" t="s">
        <v>1883</v>
      </c>
      <c r="L11" s="537"/>
      <c r="M11" s="538"/>
      <c r="N11" s="288">
        <v>250</v>
      </c>
      <c r="O11" s="290"/>
      <c r="P11" s="291">
        <v>4200</v>
      </c>
    </row>
    <row r="12" spans="2:16" ht="15.75" thickBot="1" x14ac:dyDescent="0.3">
      <c r="B12" s="287">
        <v>8</v>
      </c>
      <c r="C12" s="536" t="s">
        <v>1878</v>
      </c>
      <c r="D12" s="538"/>
      <c r="E12" s="546" t="s">
        <v>1873</v>
      </c>
      <c r="F12" s="548"/>
      <c r="G12" s="569">
        <v>4100</v>
      </c>
      <c r="H12" s="570"/>
      <c r="J12" s="287">
        <v>8</v>
      </c>
      <c r="K12" s="536" t="s">
        <v>1883</v>
      </c>
      <c r="L12" s="537"/>
      <c r="M12" s="538"/>
      <c r="N12" s="288">
        <v>300</v>
      </c>
      <c r="O12" s="290"/>
      <c r="P12" s="291">
        <v>4500</v>
      </c>
    </row>
    <row r="13" spans="2:16" ht="15.75" thickBot="1" x14ac:dyDescent="0.3">
      <c r="B13" s="225"/>
      <c r="C13" s="292"/>
      <c r="D13" s="292"/>
      <c r="E13" s="293"/>
      <c r="F13" s="293"/>
      <c r="G13" s="294"/>
      <c r="H13" s="226"/>
      <c r="J13" s="287">
        <v>9</v>
      </c>
      <c r="K13" s="536" t="s">
        <v>1883</v>
      </c>
      <c r="L13" s="537"/>
      <c r="M13" s="538"/>
      <c r="N13" s="288">
        <v>350</v>
      </c>
      <c r="O13" s="539">
        <v>4800</v>
      </c>
      <c r="P13" s="540"/>
    </row>
    <row r="14" spans="2:16" ht="15.75" thickBot="1" x14ac:dyDescent="0.3">
      <c r="B14" s="227"/>
      <c r="C14" s="567" t="s">
        <v>1877</v>
      </c>
      <c r="D14" s="567"/>
      <c r="E14" s="567"/>
      <c r="F14" s="567"/>
      <c r="G14" s="227"/>
      <c r="H14" s="227"/>
      <c r="I14" s="201"/>
      <c r="J14" s="201"/>
      <c r="K14" s="563"/>
      <c r="L14" s="563"/>
      <c r="M14" s="563"/>
      <c r="N14" s="201"/>
      <c r="O14" s="201"/>
      <c r="P14" s="201"/>
    </row>
    <row r="15" spans="2:16" ht="15.75" thickBot="1" x14ac:dyDescent="0.3">
      <c r="B15" s="285"/>
      <c r="C15" s="558" t="s">
        <v>1866</v>
      </c>
      <c r="D15" s="559"/>
      <c r="E15" s="559"/>
      <c r="F15" s="571"/>
      <c r="G15" s="561" t="s">
        <v>1867</v>
      </c>
      <c r="H15" s="562"/>
      <c r="I15" s="201"/>
      <c r="J15" s="201"/>
      <c r="K15" s="284"/>
      <c r="L15" s="284"/>
      <c r="M15" s="284"/>
      <c r="N15" s="284"/>
      <c r="O15" s="201"/>
      <c r="P15" s="201"/>
    </row>
    <row r="16" spans="2:16" ht="15.75" thickBot="1" x14ac:dyDescent="0.3">
      <c r="B16" s="287">
        <v>1</v>
      </c>
      <c r="C16" s="289" t="s">
        <v>1868</v>
      </c>
      <c r="D16" s="572" t="s">
        <v>1869</v>
      </c>
      <c r="E16" s="574"/>
      <c r="F16" s="573"/>
      <c r="G16" s="556">
        <v>2800</v>
      </c>
      <c r="H16" s="557"/>
      <c r="I16" s="201"/>
      <c r="J16" s="227"/>
      <c r="K16" s="275" t="s">
        <v>1884</v>
      </c>
      <c r="L16" s="275"/>
      <c r="M16" s="275"/>
      <c r="N16" s="275"/>
      <c r="O16" s="227"/>
      <c r="P16" s="227"/>
    </row>
    <row r="17" spans="2:16" ht="15.75" thickBot="1" x14ac:dyDescent="0.3">
      <c r="B17" s="287">
        <v>2</v>
      </c>
      <c r="C17" s="289" t="s">
        <v>1870</v>
      </c>
      <c r="D17" s="546" t="s">
        <v>1869</v>
      </c>
      <c r="E17" s="547"/>
      <c r="F17" s="548"/>
      <c r="G17" s="569">
        <v>3200</v>
      </c>
      <c r="H17" s="570"/>
      <c r="I17" s="201"/>
      <c r="J17" s="285"/>
      <c r="K17" s="558" t="s">
        <v>1882</v>
      </c>
      <c r="L17" s="559"/>
      <c r="M17" s="560"/>
      <c r="N17" s="286" t="s">
        <v>582</v>
      </c>
      <c r="O17" s="561" t="s">
        <v>1867</v>
      </c>
      <c r="P17" s="562"/>
    </row>
    <row r="18" spans="2:16" ht="15.75" thickBot="1" x14ac:dyDescent="0.3">
      <c r="B18" s="287">
        <v>3</v>
      </c>
      <c r="C18" s="289" t="s">
        <v>1871</v>
      </c>
      <c r="D18" s="546" t="s">
        <v>1869</v>
      </c>
      <c r="E18" s="547"/>
      <c r="F18" s="548"/>
      <c r="G18" s="569">
        <v>3400</v>
      </c>
      <c r="H18" s="570"/>
      <c r="I18" s="201"/>
      <c r="J18" s="287">
        <v>1</v>
      </c>
      <c r="K18" s="553" t="s">
        <v>1883</v>
      </c>
      <c r="L18" s="554"/>
      <c r="M18" s="555"/>
      <c r="N18" s="288">
        <v>50</v>
      </c>
      <c r="O18" s="556">
        <v>3300</v>
      </c>
      <c r="P18" s="557"/>
    </row>
    <row r="19" spans="2:16" ht="15.75" thickBot="1" x14ac:dyDescent="0.3">
      <c r="B19" s="287">
        <v>4</v>
      </c>
      <c r="C19" s="289" t="s">
        <v>1872</v>
      </c>
      <c r="D19" s="546" t="s">
        <v>1873</v>
      </c>
      <c r="E19" s="547"/>
      <c r="F19" s="548"/>
      <c r="G19" s="569">
        <v>3700</v>
      </c>
      <c r="H19" s="570"/>
      <c r="I19" s="201"/>
      <c r="J19" s="287">
        <v>2</v>
      </c>
      <c r="K19" s="536" t="s">
        <v>1883</v>
      </c>
      <c r="L19" s="537"/>
      <c r="M19" s="538"/>
      <c r="N19" s="288">
        <v>75</v>
      </c>
      <c r="O19" s="539">
        <v>3750</v>
      </c>
      <c r="P19" s="540"/>
    </row>
    <row r="20" spans="2:16" ht="15.75" thickBot="1" x14ac:dyDescent="0.3">
      <c r="B20" s="287">
        <v>5</v>
      </c>
      <c r="C20" s="289" t="s">
        <v>1874</v>
      </c>
      <c r="D20" s="546" t="s">
        <v>1873</v>
      </c>
      <c r="E20" s="547"/>
      <c r="F20" s="548"/>
      <c r="G20" s="569">
        <v>3900</v>
      </c>
      <c r="H20" s="570"/>
      <c r="I20" s="201"/>
      <c r="J20" s="287">
        <v>3</v>
      </c>
      <c r="K20" s="536" t="s">
        <v>1883</v>
      </c>
      <c r="L20" s="537"/>
      <c r="M20" s="538"/>
      <c r="N20" s="288">
        <v>100</v>
      </c>
      <c r="O20" s="539">
        <v>3900</v>
      </c>
      <c r="P20" s="540"/>
    </row>
    <row r="21" spans="2:16" ht="15.75" thickBot="1" x14ac:dyDescent="0.3">
      <c r="B21" s="287">
        <v>6</v>
      </c>
      <c r="C21" s="289" t="s">
        <v>1875</v>
      </c>
      <c r="D21" s="546" t="s">
        <v>1873</v>
      </c>
      <c r="E21" s="547"/>
      <c r="F21" s="548"/>
      <c r="G21" s="569">
        <v>4100</v>
      </c>
      <c r="H21" s="570"/>
      <c r="I21" s="201"/>
      <c r="J21" s="287">
        <v>4</v>
      </c>
      <c r="K21" s="536" t="s">
        <v>1883</v>
      </c>
      <c r="L21" s="537"/>
      <c r="M21" s="538"/>
      <c r="N21" s="288">
        <v>125</v>
      </c>
      <c r="O21" s="539">
        <v>4000</v>
      </c>
      <c r="P21" s="540"/>
    </row>
    <row r="22" spans="2:16" ht="15.75" thickBot="1" x14ac:dyDescent="0.3">
      <c r="B22" s="287">
        <v>7</v>
      </c>
      <c r="C22" s="289" t="s">
        <v>1876</v>
      </c>
      <c r="D22" s="546" t="s">
        <v>1873</v>
      </c>
      <c r="E22" s="547"/>
      <c r="F22" s="548"/>
      <c r="G22" s="569">
        <v>4400</v>
      </c>
      <c r="H22" s="570"/>
      <c r="I22" s="201"/>
      <c r="J22" s="287">
        <v>5</v>
      </c>
      <c r="K22" s="536" t="s">
        <v>1883</v>
      </c>
      <c r="L22" s="537"/>
      <c r="M22" s="538"/>
      <c r="N22" s="288">
        <v>150</v>
      </c>
      <c r="O22" s="539">
        <v>4100</v>
      </c>
      <c r="P22" s="540"/>
    </row>
    <row r="23" spans="2:16" ht="15.75" thickBot="1" x14ac:dyDescent="0.3">
      <c r="B23" s="287">
        <v>8</v>
      </c>
      <c r="C23" s="289" t="s">
        <v>1878</v>
      </c>
      <c r="D23" s="546" t="s">
        <v>1873</v>
      </c>
      <c r="E23" s="547"/>
      <c r="F23" s="548"/>
      <c r="G23" s="569">
        <v>4500</v>
      </c>
      <c r="H23" s="570"/>
      <c r="I23" s="201"/>
      <c r="J23" s="287">
        <v>6</v>
      </c>
      <c r="K23" s="536" t="s">
        <v>1883</v>
      </c>
      <c r="L23" s="537"/>
      <c r="M23" s="538"/>
      <c r="N23" s="288">
        <v>200</v>
      </c>
      <c r="O23" s="539">
        <v>4550</v>
      </c>
      <c r="P23" s="540"/>
    </row>
    <row r="24" spans="2:16" ht="15.75" thickBot="1" x14ac:dyDescent="0.3">
      <c r="B24" s="201"/>
      <c r="C24" s="201"/>
      <c r="D24" s="563"/>
      <c r="E24" s="563"/>
      <c r="F24" s="563"/>
      <c r="G24" s="201"/>
      <c r="H24" s="201"/>
      <c r="I24" s="201"/>
      <c r="J24" s="287">
        <v>7</v>
      </c>
      <c r="K24" s="536" t="s">
        <v>1883</v>
      </c>
      <c r="L24" s="537"/>
      <c r="M24" s="538"/>
      <c r="N24" s="288">
        <v>250</v>
      </c>
      <c r="O24" s="539">
        <v>4900</v>
      </c>
      <c r="P24" s="540"/>
    </row>
    <row r="25" spans="2:16" ht="15.75" thickBot="1" x14ac:dyDescent="0.3">
      <c r="B25" s="227"/>
      <c r="C25" s="275" t="s">
        <v>1879</v>
      </c>
      <c r="D25" s="275"/>
      <c r="E25" s="275"/>
      <c r="F25" s="275"/>
      <c r="G25" s="227"/>
      <c r="H25" s="227"/>
      <c r="I25" s="201"/>
      <c r="J25" s="225"/>
      <c r="K25" s="541"/>
      <c r="L25" s="541"/>
      <c r="M25" s="541"/>
      <c r="N25" s="225"/>
      <c r="O25" s="542"/>
      <c r="P25" s="542"/>
    </row>
    <row r="26" spans="2:16" ht="15.75" thickBot="1" x14ac:dyDescent="0.3">
      <c r="B26" s="285"/>
      <c r="C26" s="558" t="s">
        <v>1866</v>
      </c>
      <c r="D26" s="559"/>
      <c r="E26" s="559"/>
      <c r="F26" s="571"/>
      <c r="G26" s="568" t="s">
        <v>1867</v>
      </c>
      <c r="H26" s="562"/>
      <c r="I26" s="201"/>
      <c r="J26" s="190"/>
      <c r="K26" s="543"/>
      <c r="L26" s="543"/>
      <c r="M26" s="543"/>
      <c r="N26" s="190"/>
      <c r="O26" s="190"/>
      <c r="P26" s="190"/>
    </row>
    <row r="27" spans="2:16" ht="15.75" thickBot="1" x14ac:dyDescent="0.3">
      <c r="B27" s="287">
        <v>1</v>
      </c>
      <c r="C27" s="289" t="s">
        <v>1868</v>
      </c>
      <c r="D27" s="572" t="s">
        <v>1869</v>
      </c>
      <c r="E27" s="574"/>
      <c r="F27" s="573"/>
      <c r="G27" s="556">
        <v>2900</v>
      </c>
      <c r="H27" s="557"/>
      <c r="I27" s="201"/>
      <c r="J27" s="190"/>
      <c r="K27" s="297"/>
      <c r="L27" s="297"/>
      <c r="M27" s="297"/>
      <c r="N27" s="297"/>
      <c r="O27" s="190"/>
      <c r="P27" s="190"/>
    </row>
    <row r="28" spans="2:16" ht="15.75" thickBot="1" x14ac:dyDescent="0.3">
      <c r="B28" s="287">
        <v>2</v>
      </c>
      <c r="C28" s="289" t="s">
        <v>1870</v>
      </c>
      <c r="D28" s="546" t="s">
        <v>1869</v>
      </c>
      <c r="E28" s="547"/>
      <c r="F28" s="548"/>
      <c r="G28" s="569">
        <v>3000</v>
      </c>
      <c r="H28" s="570"/>
      <c r="I28" s="201"/>
      <c r="J28" s="295"/>
      <c r="K28" s="544"/>
      <c r="L28" s="544"/>
      <c r="M28" s="544"/>
      <c r="N28" s="296"/>
      <c r="O28" s="545"/>
      <c r="P28" s="545"/>
    </row>
    <row r="29" spans="2:16" ht="15.75" thickBot="1" x14ac:dyDescent="0.3">
      <c r="B29" s="287">
        <v>3</v>
      </c>
      <c r="C29" s="289" t="s">
        <v>1871</v>
      </c>
      <c r="D29" s="546" t="s">
        <v>1869</v>
      </c>
      <c r="E29" s="547"/>
      <c r="F29" s="548"/>
      <c r="G29" s="569">
        <v>3400</v>
      </c>
      <c r="H29" s="570"/>
      <c r="I29" s="201"/>
      <c r="J29" s="225"/>
      <c r="K29" s="541"/>
      <c r="L29" s="541"/>
      <c r="M29" s="541"/>
      <c r="N29" s="225"/>
      <c r="O29" s="542"/>
      <c r="P29" s="542"/>
    </row>
    <row r="30" spans="2:16" ht="15.75" thickBot="1" x14ac:dyDescent="0.3">
      <c r="B30" s="287">
        <v>4</v>
      </c>
      <c r="C30" s="289" t="s">
        <v>1872</v>
      </c>
      <c r="D30" s="546" t="s">
        <v>1873</v>
      </c>
      <c r="E30" s="547"/>
      <c r="F30" s="548"/>
      <c r="G30" s="569">
        <v>3600</v>
      </c>
      <c r="H30" s="570"/>
      <c r="I30" s="201"/>
      <c r="J30" s="225"/>
      <c r="K30" s="541"/>
      <c r="L30" s="541"/>
      <c r="M30" s="541"/>
      <c r="N30" s="225"/>
      <c r="O30" s="542"/>
      <c r="P30" s="542"/>
    </row>
    <row r="31" spans="2:16" ht="15.75" thickBot="1" x14ac:dyDescent="0.3">
      <c r="B31" s="287">
        <v>5</v>
      </c>
      <c r="C31" s="289" t="s">
        <v>1874</v>
      </c>
      <c r="D31" s="546" t="s">
        <v>1873</v>
      </c>
      <c r="E31" s="547"/>
      <c r="F31" s="548"/>
      <c r="G31" s="569">
        <v>3900</v>
      </c>
      <c r="H31" s="570"/>
      <c r="I31" s="201"/>
      <c r="J31" s="225"/>
      <c r="K31" s="541"/>
      <c r="L31" s="541"/>
      <c r="M31" s="541"/>
      <c r="N31" s="225"/>
      <c r="O31" s="542"/>
      <c r="P31" s="542"/>
    </row>
    <row r="32" spans="2:16" ht="15.75" thickBot="1" x14ac:dyDescent="0.3">
      <c r="B32" s="287">
        <v>6</v>
      </c>
      <c r="C32" s="289" t="s">
        <v>1875</v>
      </c>
      <c r="D32" s="546" t="s">
        <v>1873</v>
      </c>
      <c r="E32" s="547"/>
      <c r="F32" s="548"/>
      <c r="G32" s="569">
        <v>4200</v>
      </c>
      <c r="H32" s="570"/>
      <c r="I32" s="201"/>
      <c r="J32" s="225"/>
      <c r="K32" s="541"/>
      <c r="L32" s="541"/>
      <c r="M32" s="541"/>
      <c r="N32" s="225"/>
      <c r="O32" s="542"/>
      <c r="P32" s="542"/>
    </row>
    <row r="33" spans="2:16" ht="15.75" thickBot="1" x14ac:dyDescent="0.3">
      <c r="B33" s="287">
        <v>7</v>
      </c>
      <c r="C33" s="289" t="s">
        <v>1876</v>
      </c>
      <c r="D33" s="546" t="s">
        <v>1873</v>
      </c>
      <c r="E33" s="547"/>
      <c r="F33" s="548"/>
      <c r="G33" s="569">
        <v>4400</v>
      </c>
      <c r="H33" s="570"/>
      <c r="I33" s="201"/>
      <c r="J33" s="225"/>
      <c r="K33" s="541"/>
      <c r="L33" s="541"/>
      <c r="M33" s="541"/>
      <c r="N33" s="225"/>
      <c r="O33" s="542"/>
      <c r="P33" s="542"/>
    </row>
    <row r="34" spans="2:16" x14ac:dyDescent="0.25">
      <c r="B34" s="201"/>
      <c r="C34" s="201"/>
      <c r="D34" s="201"/>
      <c r="E34" s="201"/>
      <c r="F34" s="201"/>
      <c r="G34" s="201"/>
      <c r="H34" s="201"/>
      <c r="I34" s="201"/>
      <c r="J34" s="225"/>
      <c r="K34" s="541"/>
      <c r="L34" s="541"/>
      <c r="M34" s="541"/>
      <c r="N34" s="225"/>
      <c r="O34" s="542"/>
      <c r="P34" s="542"/>
    </row>
    <row r="35" spans="2:16" x14ac:dyDescent="0.25">
      <c r="B35" s="201"/>
      <c r="C35" s="201"/>
      <c r="D35" s="201"/>
      <c r="E35" s="201"/>
      <c r="F35" s="201"/>
      <c r="G35" s="201"/>
      <c r="H35" s="201"/>
      <c r="I35" s="201"/>
      <c r="J35" s="225"/>
      <c r="K35" s="541"/>
      <c r="L35" s="541"/>
      <c r="M35" s="541"/>
      <c r="N35" s="225"/>
      <c r="O35" s="226"/>
      <c r="P35" s="226"/>
    </row>
    <row r="36" spans="2:16" ht="18.75" x14ac:dyDescent="0.3">
      <c r="B36" s="552" t="s">
        <v>1886</v>
      </c>
      <c r="C36" s="552"/>
      <c r="D36" s="552"/>
      <c r="E36" s="552"/>
      <c r="F36" s="552"/>
      <c r="G36" s="552"/>
      <c r="H36" s="552"/>
      <c r="I36" s="201"/>
      <c r="J36" s="225"/>
      <c r="K36" s="541"/>
      <c r="L36" s="541"/>
      <c r="M36" s="541"/>
      <c r="N36" s="225"/>
      <c r="O36" s="226"/>
      <c r="P36" s="226"/>
    </row>
    <row r="37" spans="2:16" x14ac:dyDescent="0.25">
      <c r="B37" s="532" t="s">
        <v>1887</v>
      </c>
      <c r="C37" s="533"/>
      <c r="D37" s="533"/>
      <c r="E37" s="534"/>
      <c r="F37" s="532" t="s">
        <v>1938</v>
      </c>
      <c r="G37" s="533"/>
      <c r="H37" s="534"/>
      <c r="I37" s="201"/>
      <c r="J37" s="225"/>
      <c r="K37" s="541"/>
      <c r="L37" s="541"/>
      <c r="M37" s="541"/>
      <c r="N37" s="225"/>
      <c r="O37" s="226"/>
      <c r="P37" s="226"/>
    </row>
    <row r="38" spans="2:16" x14ac:dyDescent="0.25">
      <c r="B38" s="532" t="s">
        <v>1888</v>
      </c>
      <c r="C38" s="533"/>
      <c r="D38" s="533"/>
      <c r="E38" s="534"/>
      <c r="F38" s="532" t="s">
        <v>1939</v>
      </c>
      <c r="G38" s="533"/>
      <c r="H38" s="534"/>
      <c r="I38" s="201"/>
      <c r="J38" s="225"/>
      <c r="K38" s="541"/>
      <c r="L38" s="541"/>
      <c r="M38" s="541"/>
      <c r="N38" s="225"/>
      <c r="O38" s="542"/>
      <c r="P38" s="542"/>
    </row>
    <row r="39" spans="2:16" x14ac:dyDescent="0.25">
      <c r="B39" s="532" t="s">
        <v>1889</v>
      </c>
      <c r="C39" s="533"/>
      <c r="D39" s="533"/>
      <c r="E39" s="534"/>
      <c r="F39" s="532" t="s">
        <v>1940</v>
      </c>
      <c r="G39" s="533"/>
      <c r="H39" s="534"/>
      <c r="I39" s="201"/>
      <c r="J39" s="225"/>
      <c r="K39" s="226"/>
      <c r="L39" s="226"/>
      <c r="M39" s="226"/>
      <c r="N39" s="226"/>
      <c r="O39" s="226"/>
      <c r="P39" s="226"/>
    </row>
    <row r="40" spans="2:16" x14ac:dyDescent="0.25">
      <c r="B40" s="532" t="s">
        <v>1890</v>
      </c>
      <c r="C40" s="533"/>
      <c r="D40" s="533"/>
      <c r="E40" s="534"/>
      <c r="F40" s="532" t="s">
        <v>1941</v>
      </c>
      <c r="G40" s="533"/>
      <c r="H40" s="534"/>
      <c r="I40" s="201"/>
    </row>
    <row r="41" spans="2:16" x14ac:dyDescent="0.25">
      <c r="B41" s="532" t="s">
        <v>1891</v>
      </c>
      <c r="C41" s="533"/>
      <c r="D41" s="533"/>
      <c r="E41" s="534"/>
      <c r="F41" s="532" t="s">
        <v>1942</v>
      </c>
      <c r="G41" s="533"/>
      <c r="H41" s="534"/>
      <c r="I41" s="201"/>
    </row>
    <row r="42" spans="2:16" x14ac:dyDescent="0.25">
      <c r="B42" s="532" t="s">
        <v>1892</v>
      </c>
      <c r="C42" s="533"/>
      <c r="D42" s="533"/>
      <c r="E42" s="534"/>
      <c r="F42" s="532" t="s">
        <v>1943</v>
      </c>
      <c r="G42" s="533"/>
      <c r="H42" s="534"/>
      <c r="I42" s="201"/>
    </row>
    <row r="43" spans="2:16" x14ac:dyDescent="0.25">
      <c r="B43" s="532" t="s">
        <v>1893</v>
      </c>
      <c r="C43" s="533"/>
      <c r="D43" s="533"/>
      <c r="E43" s="534"/>
      <c r="F43" s="532" t="s">
        <v>1944</v>
      </c>
      <c r="G43" s="533"/>
      <c r="H43" s="534"/>
      <c r="I43" s="201"/>
    </row>
    <row r="44" spans="2:16" x14ac:dyDescent="0.25">
      <c r="B44" s="532" t="s">
        <v>1894</v>
      </c>
      <c r="C44" s="533"/>
      <c r="D44" s="533"/>
      <c r="E44" s="534"/>
      <c r="F44" s="532" t="s">
        <v>1945</v>
      </c>
      <c r="G44" s="533"/>
      <c r="H44" s="534"/>
      <c r="I44" s="201"/>
    </row>
    <row r="45" spans="2:16" x14ac:dyDescent="0.25">
      <c r="B45" s="532" t="s">
        <v>1895</v>
      </c>
      <c r="C45" s="533"/>
      <c r="D45" s="533"/>
      <c r="E45" s="534"/>
      <c r="F45" s="532" t="s">
        <v>1946</v>
      </c>
      <c r="G45" s="533"/>
      <c r="H45" s="534"/>
      <c r="I45" s="201"/>
    </row>
    <row r="46" spans="2:16" x14ac:dyDescent="0.25">
      <c r="B46" s="532" t="s">
        <v>1896</v>
      </c>
      <c r="C46" s="533"/>
      <c r="D46" s="533"/>
      <c r="E46" s="534"/>
      <c r="F46" s="532" t="s">
        <v>1947</v>
      </c>
      <c r="G46" s="533"/>
      <c r="H46" s="534"/>
      <c r="I46" s="201"/>
    </row>
    <row r="47" spans="2:16" x14ac:dyDescent="0.25">
      <c r="B47" s="532" t="s">
        <v>1897</v>
      </c>
      <c r="C47" s="533"/>
      <c r="D47" s="533"/>
      <c r="E47" s="534"/>
      <c r="F47" s="532" t="s">
        <v>1948</v>
      </c>
      <c r="G47" s="533"/>
      <c r="H47" s="534"/>
      <c r="I47" s="201"/>
    </row>
    <row r="48" spans="2:16" x14ac:dyDescent="0.25">
      <c r="B48" s="532" t="s">
        <v>1898</v>
      </c>
      <c r="C48" s="533"/>
      <c r="D48" s="533"/>
      <c r="E48" s="534"/>
      <c r="F48" s="532" t="s">
        <v>1949</v>
      </c>
      <c r="G48" s="533"/>
      <c r="H48" s="534"/>
      <c r="I48" s="201"/>
    </row>
    <row r="49" spans="2:16" x14ac:dyDescent="0.25">
      <c r="B49" s="532" t="s">
        <v>1899</v>
      </c>
      <c r="C49" s="533"/>
      <c r="D49" s="533"/>
      <c r="E49" s="534"/>
      <c r="F49" s="532" t="s">
        <v>1943</v>
      </c>
      <c r="G49" s="533"/>
      <c r="H49" s="534"/>
      <c r="I49" s="201"/>
      <c r="J49" s="201"/>
      <c r="K49" s="201"/>
      <c r="L49" s="201"/>
      <c r="M49" s="201"/>
      <c r="N49" s="201"/>
      <c r="O49" s="201"/>
      <c r="P49" s="201"/>
    </row>
    <row r="50" spans="2:16" x14ac:dyDescent="0.25">
      <c r="B50" s="532" t="s">
        <v>1900</v>
      </c>
      <c r="C50" s="533"/>
      <c r="D50" s="533"/>
      <c r="E50" s="534"/>
      <c r="F50" s="532" t="s">
        <v>1950</v>
      </c>
      <c r="G50" s="533"/>
      <c r="H50" s="534"/>
      <c r="I50" s="201"/>
      <c r="J50" s="201"/>
      <c r="K50" s="201"/>
      <c r="L50" s="201"/>
      <c r="M50" s="201"/>
      <c r="N50" s="201"/>
      <c r="O50" s="201"/>
      <c r="P50" s="201"/>
    </row>
    <row r="51" spans="2:16" x14ac:dyDescent="0.25">
      <c r="B51" s="532" t="s">
        <v>1901</v>
      </c>
      <c r="C51" s="533"/>
      <c r="D51" s="533"/>
      <c r="E51" s="534"/>
      <c r="F51" s="532" t="s">
        <v>1951</v>
      </c>
      <c r="G51" s="533"/>
      <c r="H51" s="534"/>
      <c r="I51" s="201"/>
      <c r="J51" s="201"/>
      <c r="K51" s="201"/>
      <c r="L51" s="201"/>
      <c r="M51" s="201"/>
      <c r="N51" s="201"/>
      <c r="O51" s="201"/>
      <c r="P51" s="201"/>
    </row>
    <row r="53" spans="2:16" ht="18.75" x14ac:dyDescent="0.3">
      <c r="B53" s="535" t="s">
        <v>1902</v>
      </c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</row>
    <row r="54" spans="2:16" ht="18.75" x14ac:dyDescent="0.3">
      <c r="B54" s="535" t="s">
        <v>1903</v>
      </c>
      <c r="C54" s="535"/>
      <c r="D54" s="535"/>
      <c r="E54" s="535"/>
      <c r="F54" s="535"/>
      <c r="G54" s="535"/>
      <c r="H54" s="535"/>
      <c r="I54" s="535"/>
      <c r="J54" s="535"/>
      <c r="K54" s="535"/>
      <c r="L54" s="535"/>
      <c r="M54" s="535"/>
      <c r="N54" s="535"/>
      <c r="O54" s="535"/>
      <c r="P54" s="535"/>
    </row>
  </sheetData>
  <mergeCells count="155">
    <mergeCell ref="E6:F6"/>
    <mergeCell ref="G6:H6"/>
    <mergeCell ref="C11:D11"/>
    <mergeCell ref="E11:F11"/>
    <mergeCell ref="G11:H11"/>
    <mergeCell ref="C12:D12"/>
    <mergeCell ref="E12:F12"/>
    <mergeCell ref="G12:H12"/>
    <mergeCell ref="C9:D9"/>
    <mergeCell ref="E9:F9"/>
    <mergeCell ref="G9:H9"/>
    <mergeCell ref="C10:D10"/>
    <mergeCell ref="E10:F10"/>
    <mergeCell ref="G10:H10"/>
    <mergeCell ref="D17:F17"/>
    <mergeCell ref="G17:H17"/>
    <mergeCell ref="D18:F18"/>
    <mergeCell ref="G18:H18"/>
    <mergeCell ref="D19:F19"/>
    <mergeCell ref="G19:H19"/>
    <mergeCell ref="C14:F14"/>
    <mergeCell ref="C15:F15"/>
    <mergeCell ref="G15:H15"/>
    <mergeCell ref="D16:F16"/>
    <mergeCell ref="G16:H16"/>
    <mergeCell ref="D23:F23"/>
    <mergeCell ref="G23:H23"/>
    <mergeCell ref="D24:F24"/>
    <mergeCell ref="C26:F26"/>
    <mergeCell ref="G26:H26"/>
    <mergeCell ref="D27:F27"/>
    <mergeCell ref="G27:H27"/>
    <mergeCell ref="D20:F20"/>
    <mergeCell ref="G20:H20"/>
    <mergeCell ref="D21:F21"/>
    <mergeCell ref="G21:H21"/>
    <mergeCell ref="D22:F22"/>
    <mergeCell ref="G22:H22"/>
    <mergeCell ref="G31:H31"/>
    <mergeCell ref="D32:F32"/>
    <mergeCell ref="G32:H32"/>
    <mergeCell ref="D33:F33"/>
    <mergeCell ref="G33:H33"/>
    <mergeCell ref="D28:F28"/>
    <mergeCell ref="G28:H28"/>
    <mergeCell ref="D29:F29"/>
    <mergeCell ref="G29:H29"/>
    <mergeCell ref="D30:F30"/>
    <mergeCell ref="G30:H30"/>
    <mergeCell ref="K6:M6"/>
    <mergeCell ref="O6:P6"/>
    <mergeCell ref="K7:M7"/>
    <mergeCell ref="O7:P7"/>
    <mergeCell ref="K8:M8"/>
    <mergeCell ref="O8:P8"/>
    <mergeCell ref="C2:G2"/>
    <mergeCell ref="K3:N3"/>
    <mergeCell ref="K4:M4"/>
    <mergeCell ref="O4:P4"/>
    <mergeCell ref="K5:M5"/>
    <mergeCell ref="O5:P5"/>
    <mergeCell ref="C7:D7"/>
    <mergeCell ref="E7:F7"/>
    <mergeCell ref="G7:H7"/>
    <mergeCell ref="C8:D8"/>
    <mergeCell ref="E8:F8"/>
    <mergeCell ref="G8:H8"/>
    <mergeCell ref="C4:F4"/>
    <mergeCell ref="G4:H4"/>
    <mergeCell ref="C5:D5"/>
    <mergeCell ref="E5:F5"/>
    <mergeCell ref="G5:H5"/>
    <mergeCell ref="C6:D6"/>
    <mergeCell ref="K14:M14"/>
    <mergeCell ref="K13:M13"/>
    <mergeCell ref="O13:P13"/>
    <mergeCell ref="K9:M9"/>
    <mergeCell ref="O9:P9"/>
    <mergeCell ref="K10:M10"/>
    <mergeCell ref="O10:P10"/>
    <mergeCell ref="K11:M11"/>
    <mergeCell ref="K12:M12"/>
    <mergeCell ref="K2:O2"/>
    <mergeCell ref="B36:H36"/>
    <mergeCell ref="K21:M21"/>
    <mergeCell ref="O21:P21"/>
    <mergeCell ref="K22:M22"/>
    <mergeCell ref="O22:P22"/>
    <mergeCell ref="K23:M23"/>
    <mergeCell ref="O23:P23"/>
    <mergeCell ref="K18:M18"/>
    <mergeCell ref="O18:P18"/>
    <mergeCell ref="K19:M19"/>
    <mergeCell ref="O19:P19"/>
    <mergeCell ref="K20:M20"/>
    <mergeCell ref="O20:P20"/>
    <mergeCell ref="K35:M35"/>
    <mergeCell ref="K36:M36"/>
    <mergeCell ref="K17:M17"/>
    <mergeCell ref="O17:P17"/>
    <mergeCell ref="K32:M32"/>
    <mergeCell ref="O32:P32"/>
    <mergeCell ref="K33:M33"/>
    <mergeCell ref="O33:P33"/>
    <mergeCell ref="K34:M34"/>
    <mergeCell ref="O34:P34"/>
    <mergeCell ref="F44:H44"/>
    <mergeCell ref="F45:H45"/>
    <mergeCell ref="B43:E43"/>
    <mergeCell ref="B44:E44"/>
    <mergeCell ref="B45:E45"/>
    <mergeCell ref="B46:E46"/>
    <mergeCell ref="B47:E47"/>
    <mergeCell ref="B48:E48"/>
    <mergeCell ref="B37:E37"/>
    <mergeCell ref="B38:E38"/>
    <mergeCell ref="B39:E39"/>
    <mergeCell ref="B40:E40"/>
    <mergeCell ref="B41:E41"/>
    <mergeCell ref="B42:E42"/>
    <mergeCell ref="K24:M24"/>
    <mergeCell ref="O24:P24"/>
    <mergeCell ref="F37:H37"/>
    <mergeCell ref="F38:H38"/>
    <mergeCell ref="F39:H39"/>
    <mergeCell ref="F40:H40"/>
    <mergeCell ref="F41:H41"/>
    <mergeCell ref="F42:H42"/>
    <mergeCell ref="F43:H43"/>
    <mergeCell ref="K37:M37"/>
    <mergeCell ref="K38:M38"/>
    <mergeCell ref="O38:P38"/>
    <mergeCell ref="K29:M29"/>
    <mergeCell ref="O29:P29"/>
    <mergeCell ref="K30:M30"/>
    <mergeCell ref="O30:P30"/>
    <mergeCell ref="K31:M31"/>
    <mergeCell ref="O31:P31"/>
    <mergeCell ref="K25:M25"/>
    <mergeCell ref="O25:P25"/>
    <mergeCell ref="K26:M26"/>
    <mergeCell ref="K28:M28"/>
    <mergeCell ref="O28:P28"/>
    <mergeCell ref="D31:F31"/>
    <mergeCell ref="B51:E51"/>
    <mergeCell ref="F51:H51"/>
    <mergeCell ref="B53:P53"/>
    <mergeCell ref="B54:P54"/>
    <mergeCell ref="F46:H46"/>
    <mergeCell ref="F47:H47"/>
    <mergeCell ref="F48:H48"/>
    <mergeCell ref="B49:E49"/>
    <mergeCell ref="F49:H49"/>
    <mergeCell ref="B50:E50"/>
    <mergeCell ref="F50:H50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4"/>
  <sheetViews>
    <sheetView workbookViewId="0">
      <selection activeCell="L17" sqref="L17"/>
    </sheetView>
  </sheetViews>
  <sheetFormatPr defaultRowHeight="15" x14ac:dyDescent="0.25"/>
  <cols>
    <col min="1" max="1" width="3.85546875" customWidth="1"/>
    <col min="2" max="2" width="17.42578125" customWidth="1"/>
    <col min="4" max="4" width="20.5703125" customWidth="1"/>
    <col min="5" max="5" width="23.28515625" customWidth="1"/>
    <col min="7" max="7" width="11.42578125" customWidth="1"/>
    <col min="8" max="8" width="16.7109375" customWidth="1"/>
  </cols>
  <sheetData>
    <row r="1" spans="1:8" x14ac:dyDescent="0.25">
      <c r="A1" s="211"/>
    </row>
    <row r="2" spans="1:8" x14ac:dyDescent="0.25">
      <c r="A2" s="211"/>
      <c r="E2" s="1" t="s">
        <v>369</v>
      </c>
      <c r="F2" s="1"/>
      <c r="G2" s="1"/>
      <c r="H2" s="1"/>
    </row>
    <row r="3" spans="1:8" x14ac:dyDescent="0.25">
      <c r="A3" s="211"/>
      <c r="E3" s="403" t="s">
        <v>2380</v>
      </c>
      <c r="F3" s="403"/>
      <c r="G3" s="403"/>
      <c r="H3" s="403"/>
    </row>
    <row r="4" spans="1:8" x14ac:dyDescent="0.25">
      <c r="A4" s="211"/>
      <c r="E4" s="403"/>
      <c r="F4" s="403"/>
      <c r="G4" s="403"/>
      <c r="H4" s="403"/>
    </row>
    <row r="5" spans="1:8" x14ac:dyDescent="0.25">
      <c r="A5" s="211"/>
      <c r="E5" s="27"/>
      <c r="F5" s="1"/>
      <c r="G5" s="1"/>
      <c r="H5" s="1"/>
    </row>
    <row r="6" spans="1:8" x14ac:dyDescent="0.25">
      <c r="A6" s="211"/>
      <c r="E6" s="48"/>
      <c r="F6" s="1"/>
      <c r="G6" s="1"/>
      <c r="H6" s="1"/>
    </row>
    <row r="7" spans="1:8" x14ac:dyDescent="0.25">
      <c r="A7" s="211"/>
      <c r="E7" s="26"/>
      <c r="F7" s="1"/>
      <c r="G7" s="1"/>
      <c r="H7" s="1"/>
    </row>
    <row r="8" spans="1:8" ht="15" customHeight="1" x14ac:dyDescent="0.25">
      <c r="A8" s="211"/>
      <c r="B8" s="405" t="s">
        <v>368</v>
      </c>
      <c r="C8" s="405"/>
      <c r="D8" s="405"/>
      <c r="E8" s="405"/>
      <c r="F8" s="405"/>
      <c r="G8" s="405"/>
      <c r="H8" s="405"/>
    </row>
    <row r="9" spans="1:8" ht="15" customHeight="1" x14ac:dyDescent="0.25">
      <c r="A9" s="211"/>
      <c r="B9" s="405"/>
      <c r="C9" s="405"/>
      <c r="D9" s="405"/>
      <c r="E9" s="405"/>
      <c r="F9" s="405"/>
      <c r="G9" s="405"/>
      <c r="H9" s="405"/>
    </row>
    <row r="10" spans="1:8" ht="15" customHeight="1" x14ac:dyDescent="0.25">
      <c r="A10" s="211"/>
      <c r="B10" s="405"/>
      <c r="C10" s="405"/>
      <c r="D10" s="405"/>
      <c r="E10" s="405"/>
      <c r="F10" s="405"/>
      <c r="G10" s="405"/>
      <c r="H10" s="405"/>
    </row>
    <row r="11" spans="1:8" ht="15.75" thickBot="1" x14ac:dyDescent="0.3">
      <c r="A11" s="211"/>
    </row>
    <row r="12" spans="1:8" ht="15" customHeight="1" x14ac:dyDescent="0.25">
      <c r="A12" s="211"/>
      <c r="B12" s="406" t="s">
        <v>0</v>
      </c>
      <c r="C12" s="408" t="s">
        <v>1</v>
      </c>
      <c r="D12" s="208"/>
      <c r="E12" s="208" t="s">
        <v>2</v>
      </c>
      <c r="F12" s="208"/>
      <c r="G12" s="410" t="s">
        <v>3</v>
      </c>
      <c r="H12" s="412" t="s">
        <v>1925</v>
      </c>
    </row>
    <row r="13" spans="1:8" ht="15.75" thickBot="1" x14ac:dyDescent="0.3">
      <c r="A13" s="211"/>
      <c r="B13" s="407"/>
      <c r="C13" s="409"/>
      <c r="D13" s="209" t="s">
        <v>5</v>
      </c>
      <c r="E13" s="209" t="s">
        <v>6</v>
      </c>
      <c r="F13" s="209" t="s">
        <v>7</v>
      </c>
      <c r="G13" s="411"/>
      <c r="H13" s="413"/>
    </row>
    <row r="14" spans="1:8" ht="15.75" thickBot="1" x14ac:dyDescent="0.3">
      <c r="A14" s="211"/>
      <c r="B14" s="210" t="s">
        <v>1905</v>
      </c>
      <c r="C14" s="40" t="s">
        <v>1961</v>
      </c>
      <c r="D14" s="41" t="s">
        <v>1958</v>
      </c>
      <c r="E14" s="38" t="s">
        <v>1959</v>
      </c>
      <c r="F14" s="272" t="s">
        <v>1960</v>
      </c>
      <c r="G14" s="45" t="s">
        <v>1979</v>
      </c>
      <c r="H14" s="200">
        <v>2600</v>
      </c>
    </row>
  </sheetData>
  <mergeCells count="6">
    <mergeCell ref="E3:H4"/>
    <mergeCell ref="B8:H10"/>
    <mergeCell ref="B12:B13"/>
    <mergeCell ref="C12:C13"/>
    <mergeCell ref="G12:G13"/>
    <mergeCell ref="H12:H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312"/>
  <sheetViews>
    <sheetView workbookViewId="0">
      <selection activeCell="H1079" sqref="H1079"/>
    </sheetView>
  </sheetViews>
  <sheetFormatPr defaultRowHeight="15" x14ac:dyDescent="0.25"/>
  <cols>
    <col min="3" max="3" width="20.85546875" customWidth="1"/>
    <col min="4" max="4" width="12.85546875" style="318" customWidth="1"/>
    <col min="5" max="5" width="10" customWidth="1"/>
    <col min="6" max="6" width="11.42578125" customWidth="1"/>
    <col min="7" max="7" width="21.5703125" customWidth="1"/>
    <col min="8" max="8" width="12.7109375" customWidth="1"/>
  </cols>
  <sheetData>
    <row r="1" spans="1:9" ht="15" customHeight="1" x14ac:dyDescent="0.25">
      <c r="H1" s="202"/>
    </row>
    <row r="2" spans="1:9" ht="15" customHeight="1" x14ac:dyDescent="0.25">
      <c r="D2" s="319"/>
      <c r="E2" s="1" t="s">
        <v>369</v>
      </c>
      <c r="F2" s="1"/>
      <c r="G2" s="1"/>
      <c r="H2" s="1"/>
    </row>
    <row r="3" spans="1:9" x14ac:dyDescent="0.25">
      <c r="D3" s="319"/>
      <c r="E3" s="403" t="s">
        <v>2380</v>
      </c>
      <c r="F3" s="403"/>
      <c r="G3" s="403"/>
      <c r="H3" s="403"/>
    </row>
    <row r="4" spans="1:9" x14ac:dyDescent="0.25">
      <c r="D4" s="320"/>
      <c r="E4" s="403"/>
      <c r="F4" s="403"/>
      <c r="G4" s="403"/>
      <c r="H4" s="403"/>
    </row>
    <row r="5" spans="1:9" x14ac:dyDescent="0.25">
      <c r="D5" s="321"/>
      <c r="E5" s="1"/>
      <c r="F5" s="1"/>
      <c r="G5" s="1"/>
      <c r="H5" s="203"/>
    </row>
    <row r="6" spans="1:9" x14ac:dyDescent="0.25">
      <c r="D6" s="322"/>
      <c r="E6" s="1"/>
      <c r="F6" s="1"/>
      <c r="G6" s="1"/>
      <c r="H6" s="203"/>
    </row>
    <row r="7" spans="1:9" x14ac:dyDescent="0.25">
      <c r="D7" s="323"/>
      <c r="E7" s="51"/>
      <c r="F7" s="52"/>
      <c r="G7" s="52"/>
      <c r="H7" s="53"/>
    </row>
    <row r="8" spans="1:9" ht="15.75" x14ac:dyDescent="0.25">
      <c r="A8" s="414" t="s">
        <v>576</v>
      </c>
      <c r="B8" s="415"/>
      <c r="C8" s="415"/>
      <c r="D8" s="415"/>
      <c r="E8" s="415"/>
      <c r="F8" s="415"/>
      <c r="G8" s="415"/>
      <c r="H8" s="415"/>
    </row>
    <row r="9" spans="1:9" ht="16.5" thickBot="1" x14ac:dyDescent="0.3">
      <c r="A9" s="415" t="s">
        <v>577</v>
      </c>
      <c r="B9" s="415"/>
      <c r="C9" s="415"/>
      <c r="D9" s="415"/>
      <c r="E9" s="415"/>
      <c r="F9" s="415"/>
      <c r="G9" s="415"/>
      <c r="H9" s="415"/>
    </row>
    <row r="10" spans="1:9" x14ac:dyDescent="0.25">
      <c r="A10" s="416" t="s">
        <v>578</v>
      </c>
      <c r="B10" s="417"/>
      <c r="C10" s="420" t="s">
        <v>579</v>
      </c>
      <c r="D10" s="422" t="s">
        <v>580</v>
      </c>
      <c r="E10" s="54" t="s">
        <v>581</v>
      </c>
      <c r="F10" s="55" t="s">
        <v>582</v>
      </c>
      <c r="G10" s="424" t="s">
        <v>583</v>
      </c>
      <c r="H10" s="57" t="s">
        <v>584</v>
      </c>
    </row>
    <row r="11" spans="1:9" ht="15.75" thickBot="1" x14ac:dyDescent="0.3">
      <c r="A11" s="418"/>
      <c r="B11" s="419"/>
      <c r="C11" s="421"/>
      <c r="D11" s="423"/>
      <c r="E11" s="58" t="s">
        <v>585</v>
      </c>
      <c r="F11" s="59" t="s">
        <v>585</v>
      </c>
      <c r="G11" s="425"/>
      <c r="H11" s="61" t="s">
        <v>586</v>
      </c>
    </row>
    <row r="12" spans="1:9" ht="16.5" thickBot="1" x14ac:dyDescent="0.3">
      <c r="A12" s="443" t="s">
        <v>587</v>
      </c>
      <c r="B12" s="427"/>
      <c r="C12" s="427"/>
      <c r="D12" s="427"/>
      <c r="E12" s="427"/>
      <c r="F12" s="427"/>
      <c r="G12" s="427"/>
      <c r="H12" s="428"/>
    </row>
    <row r="13" spans="1:9" x14ac:dyDescent="0.25">
      <c r="A13" s="429"/>
      <c r="B13" s="430"/>
      <c r="C13" s="62" t="s">
        <v>588</v>
      </c>
      <c r="D13" s="324">
        <v>582</v>
      </c>
      <c r="E13" s="63">
        <v>0.02</v>
      </c>
      <c r="F13" s="64" t="s">
        <v>589</v>
      </c>
      <c r="G13" s="64" t="s">
        <v>590</v>
      </c>
      <c r="H13" s="65">
        <v>50</v>
      </c>
      <c r="I13" s="242"/>
    </row>
    <row r="14" spans="1:9" x14ac:dyDescent="0.25">
      <c r="A14" s="431"/>
      <c r="B14" s="432"/>
      <c r="C14" s="66"/>
      <c r="D14" s="325"/>
      <c r="E14" s="67"/>
      <c r="F14" s="68"/>
      <c r="G14" s="68"/>
      <c r="H14" s="69"/>
      <c r="I14" s="242"/>
    </row>
    <row r="15" spans="1:9" ht="15.75" thickBot="1" x14ac:dyDescent="0.3">
      <c r="A15" s="433"/>
      <c r="B15" s="434"/>
      <c r="C15" s="70"/>
      <c r="D15" s="326"/>
      <c r="E15" s="71"/>
      <c r="F15" s="72"/>
      <c r="G15" s="72"/>
      <c r="H15" s="73"/>
      <c r="I15" s="242"/>
    </row>
    <row r="16" spans="1:9" ht="16.5" thickBot="1" x14ac:dyDescent="0.3">
      <c r="A16" s="426" t="s">
        <v>591</v>
      </c>
      <c r="B16" s="427"/>
      <c r="C16" s="427"/>
      <c r="D16" s="427"/>
      <c r="E16" s="427"/>
      <c r="F16" s="427"/>
      <c r="G16" s="427"/>
      <c r="H16" s="428"/>
      <c r="I16" s="242"/>
    </row>
    <row r="17" spans="1:9" x14ac:dyDescent="0.25">
      <c r="A17" s="437"/>
      <c r="B17" s="438"/>
      <c r="C17" s="74" t="s">
        <v>592</v>
      </c>
      <c r="D17" s="324">
        <v>1552</v>
      </c>
      <c r="E17" s="63">
        <v>0.1</v>
      </c>
      <c r="F17" s="64" t="s">
        <v>589</v>
      </c>
      <c r="G17" s="64" t="s">
        <v>593</v>
      </c>
      <c r="H17" s="65">
        <v>250</v>
      </c>
      <c r="I17" s="242"/>
    </row>
    <row r="18" spans="1:9" x14ac:dyDescent="0.25">
      <c r="A18" s="439"/>
      <c r="B18" s="440"/>
      <c r="C18" s="75" t="s">
        <v>594</v>
      </c>
      <c r="D18" s="327">
        <v>1843</v>
      </c>
      <c r="E18" s="76">
        <v>0.1</v>
      </c>
      <c r="F18" s="77" t="s">
        <v>589</v>
      </c>
      <c r="G18" s="77" t="s">
        <v>593</v>
      </c>
      <c r="H18" s="78">
        <v>250</v>
      </c>
      <c r="I18" s="242"/>
    </row>
    <row r="19" spans="1:9" x14ac:dyDescent="0.25">
      <c r="A19" s="439"/>
      <c r="B19" s="440"/>
      <c r="C19" s="75" t="s">
        <v>595</v>
      </c>
      <c r="D19" s="327">
        <v>2910</v>
      </c>
      <c r="E19" s="76">
        <v>0.27</v>
      </c>
      <c r="F19" s="77" t="s">
        <v>589</v>
      </c>
      <c r="G19" s="77" t="s">
        <v>596</v>
      </c>
      <c r="H19" s="78">
        <v>680</v>
      </c>
      <c r="I19" s="242"/>
    </row>
    <row r="20" spans="1:9" x14ac:dyDescent="0.25">
      <c r="A20" s="439"/>
      <c r="B20" s="440"/>
      <c r="C20" s="75" t="s">
        <v>597</v>
      </c>
      <c r="D20" s="327">
        <v>3298</v>
      </c>
      <c r="E20" s="76">
        <v>0.27</v>
      </c>
      <c r="F20" s="77" t="s">
        <v>589</v>
      </c>
      <c r="G20" s="77" t="s">
        <v>596</v>
      </c>
      <c r="H20" s="78">
        <v>680</v>
      </c>
      <c r="I20" s="242"/>
    </row>
    <row r="21" spans="1:9" x14ac:dyDescent="0.25">
      <c r="A21" s="439"/>
      <c r="B21" s="440"/>
      <c r="C21" s="75" t="s">
        <v>598</v>
      </c>
      <c r="D21" s="327">
        <v>5044</v>
      </c>
      <c r="E21" s="76">
        <v>0.55000000000000004</v>
      </c>
      <c r="F21" s="77" t="s">
        <v>589</v>
      </c>
      <c r="G21" s="77" t="s">
        <v>599</v>
      </c>
      <c r="H21" s="78">
        <v>1290</v>
      </c>
      <c r="I21" s="242"/>
    </row>
    <row r="22" spans="1:9" x14ac:dyDescent="0.25">
      <c r="A22" s="439"/>
      <c r="B22" s="440"/>
      <c r="C22" s="274" t="s">
        <v>600</v>
      </c>
      <c r="D22" s="327">
        <v>5529</v>
      </c>
      <c r="E22" s="154">
        <v>0.55000000000000004</v>
      </c>
      <c r="F22" s="148" t="s">
        <v>589</v>
      </c>
      <c r="G22" s="148" t="s">
        <v>599</v>
      </c>
      <c r="H22" s="155">
        <v>1290</v>
      </c>
      <c r="I22" s="242"/>
    </row>
    <row r="23" spans="1:9" ht="15.75" thickBot="1" x14ac:dyDescent="0.3">
      <c r="A23" s="441"/>
      <c r="B23" s="442"/>
      <c r="C23" s="273" t="s">
        <v>1962</v>
      </c>
      <c r="D23" s="328">
        <v>2400</v>
      </c>
      <c r="E23" s="163"/>
      <c r="F23" s="81"/>
      <c r="G23" s="271"/>
      <c r="H23" s="82"/>
      <c r="I23" s="242"/>
    </row>
    <row r="24" spans="1:9" ht="16.5" thickBot="1" x14ac:dyDescent="0.3">
      <c r="A24" s="444" t="s">
        <v>601</v>
      </c>
      <c r="B24" s="445"/>
      <c r="C24" s="445"/>
      <c r="D24" s="445"/>
      <c r="E24" s="445"/>
      <c r="F24" s="445"/>
      <c r="G24" s="445"/>
      <c r="H24" s="446"/>
      <c r="I24" s="242"/>
    </row>
    <row r="25" spans="1:9" x14ac:dyDescent="0.25">
      <c r="A25" s="447"/>
      <c r="B25" s="448"/>
      <c r="C25" s="83" t="s">
        <v>602</v>
      </c>
      <c r="D25" s="324">
        <v>873</v>
      </c>
      <c r="E25" s="63">
        <v>0.05</v>
      </c>
      <c r="F25" s="84" t="s">
        <v>589</v>
      </c>
      <c r="G25" s="64" t="s">
        <v>603</v>
      </c>
      <c r="H25" s="65">
        <v>150</v>
      </c>
      <c r="I25" s="242"/>
    </row>
    <row r="26" spans="1:9" x14ac:dyDescent="0.25">
      <c r="A26" s="449"/>
      <c r="B26" s="450"/>
      <c r="C26" s="85" t="s">
        <v>604</v>
      </c>
      <c r="D26" s="327">
        <v>1455</v>
      </c>
      <c r="E26" s="76">
        <v>0.1</v>
      </c>
      <c r="F26" s="86" t="s">
        <v>589</v>
      </c>
      <c r="G26" s="77" t="s">
        <v>605</v>
      </c>
      <c r="H26" s="78">
        <v>250</v>
      </c>
      <c r="I26" s="242"/>
    </row>
    <row r="27" spans="1:9" x14ac:dyDescent="0.25">
      <c r="A27" s="449"/>
      <c r="B27" s="450"/>
      <c r="C27" s="87" t="s">
        <v>606</v>
      </c>
      <c r="D27" s="329">
        <v>1697.5</v>
      </c>
      <c r="E27" s="88">
        <v>0.15</v>
      </c>
      <c r="F27" s="89" t="s">
        <v>589</v>
      </c>
      <c r="G27" s="90" t="s">
        <v>607</v>
      </c>
      <c r="H27" s="91">
        <v>380</v>
      </c>
      <c r="I27" s="242"/>
    </row>
    <row r="28" spans="1:9" x14ac:dyDescent="0.25">
      <c r="A28" s="449"/>
      <c r="B28" s="450"/>
      <c r="C28" s="92" t="s">
        <v>608</v>
      </c>
      <c r="D28" s="327">
        <v>873</v>
      </c>
      <c r="E28" s="93">
        <v>0.08</v>
      </c>
      <c r="F28" s="94" t="s">
        <v>589</v>
      </c>
      <c r="G28" s="95" t="s">
        <v>609</v>
      </c>
      <c r="H28" s="96">
        <v>200</v>
      </c>
      <c r="I28" s="242"/>
    </row>
    <row r="29" spans="1:9" x14ac:dyDescent="0.25">
      <c r="A29" s="449"/>
      <c r="B29" s="450"/>
      <c r="C29" s="92" t="s">
        <v>610</v>
      </c>
      <c r="D29" s="327">
        <v>1552</v>
      </c>
      <c r="E29" s="93">
        <v>0.16</v>
      </c>
      <c r="F29" s="94" t="s">
        <v>589</v>
      </c>
      <c r="G29" s="95" t="s">
        <v>611</v>
      </c>
      <c r="H29" s="96">
        <v>400</v>
      </c>
      <c r="I29" s="242"/>
    </row>
    <row r="30" spans="1:9" x14ac:dyDescent="0.25">
      <c r="A30" s="449"/>
      <c r="B30" s="450"/>
      <c r="C30" s="92" t="s">
        <v>612</v>
      </c>
      <c r="D30" s="327">
        <v>1940</v>
      </c>
      <c r="E30" s="93">
        <v>0.24</v>
      </c>
      <c r="F30" s="94" t="s">
        <v>589</v>
      </c>
      <c r="G30" s="95" t="s">
        <v>613</v>
      </c>
      <c r="H30" s="96">
        <v>600</v>
      </c>
      <c r="I30" s="242"/>
    </row>
    <row r="31" spans="1:9" x14ac:dyDescent="0.25">
      <c r="A31" s="449"/>
      <c r="B31" s="450"/>
      <c r="C31" s="92" t="s">
        <v>614</v>
      </c>
      <c r="D31" s="327">
        <v>2425</v>
      </c>
      <c r="E31" s="93">
        <v>0.26500000000000001</v>
      </c>
      <c r="F31" s="94" t="s">
        <v>589</v>
      </c>
      <c r="G31" s="95" t="s">
        <v>615</v>
      </c>
      <c r="H31" s="96">
        <v>660</v>
      </c>
      <c r="I31" s="242"/>
    </row>
    <row r="32" spans="1:9" x14ac:dyDescent="0.25">
      <c r="A32" s="449"/>
      <c r="B32" s="450"/>
      <c r="C32" s="92" t="s">
        <v>616</v>
      </c>
      <c r="D32" s="327">
        <v>2910</v>
      </c>
      <c r="E32" s="93">
        <v>0.4</v>
      </c>
      <c r="F32" s="94" t="s">
        <v>589</v>
      </c>
      <c r="G32" s="95" t="s">
        <v>617</v>
      </c>
      <c r="H32" s="96">
        <v>1000</v>
      </c>
      <c r="I32" s="242"/>
    </row>
    <row r="33" spans="1:9" x14ac:dyDescent="0.25">
      <c r="A33" s="449"/>
      <c r="B33" s="450"/>
      <c r="C33" s="97" t="s">
        <v>618</v>
      </c>
      <c r="D33" s="330">
        <v>4850</v>
      </c>
      <c r="E33" s="98">
        <v>0.39</v>
      </c>
      <c r="F33" s="99" t="s">
        <v>589</v>
      </c>
      <c r="G33" s="100" t="s">
        <v>619</v>
      </c>
      <c r="H33" s="101">
        <v>980</v>
      </c>
      <c r="I33" s="242"/>
    </row>
    <row r="34" spans="1:9" ht="15.75" thickBot="1" x14ac:dyDescent="0.3">
      <c r="A34" s="451"/>
      <c r="B34" s="452"/>
      <c r="C34" s="102" t="s">
        <v>620</v>
      </c>
      <c r="D34" s="331">
        <v>5820</v>
      </c>
      <c r="E34" s="103">
        <v>0.59</v>
      </c>
      <c r="F34" s="104" t="s">
        <v>589</v>
      </c>
      <c r="G34" s="105" t="s">
        <v>621</v>
      </c>
      <c r="H34" s="106">
        <v>1480</v>
      </c>
      <c r="I34" s="242"/>
    </row>
    <row r="35" spans="1:9" ht="16.5" thickBot="1" x14ac:dyDescent="0.3">
      <c r="A35" s="426" t="s">
        <v>622</v>
      </c>
      <c r="B35" s="427"/>
      <c r="C35" s="427"/>
      <c r="D35" s="427"/>
      <c r="E35" s="427"/>
      <c r="F35" s="427"/>
      <c r="G35" s="427"/>
      <c r="H35" s="428"/>
      <c r="I35" s="242"/>
    </row>
    <row r="36" spans="1:9" x14ac:dyDescent="0.25">
      <c r="A36" s="429"/>
      <c r="B36" s="430"/>
      <c r="C36" s="74" t="s">
        <v>623</v>
      </c>
      <c r="D36" s="324">
        <v>1940</v>
      </c>
      <c r="E36" s="63">
        <v>0.18</v>
      </c>
      <c r="F36" s="64" t="s">
        <v>589</v>
      </c>
      <c r="G36" s="64" t="s">
        <v>624</v>
      </c>
      <c r="H36" s="65">
        <v>440</v>
      </c>
      <c r="I36" s="242"/>
    </row>
    <row r="37" spans="1:9" x14ac:dyDescent="0.25">
      <c r="A37" s="431"/>
      <c r="B37" s="432"/>
      <c r="C37" s="75" t="s">
        <v>625</v>
      </c>
      <c r="D37" s="327">
        <v>2764.5</v>
      </c>
      <c r="E37" s="76">
        <v>0.18</v>
      </c>
      <c r="F37" s="77" t="s">
        <v>589</v>
      </c>
      <c r="G37" s="77" t="s">
        <v>626</v>
      </c>
      <c r="H37" s="78">
        <v>450</v>
      </c>
      <c r="I37" s="242"/>
    </row>
    <row r="38" spans="1:9" x14ac:dyDescent="0.25">
      <c r="A38" s="431"/>
      <c r="B38" s="432"/>
      <c r="C38" s="75" t="s">
        <v>627</v>
      </c>
      <c r="D38" s="327">
        <v>3201</v>
      </c>
      <c r="E38" s="76">
        <v>0.38</v>
      </c>
      <c r="F38" s="77" t="s">
        <v>589</v>
      </c>
      <c r="G38" s="77" t="s">
        <v>628</v>
      </c>
      <c r="H38" s="78">
        <v>950</v>
      </c>
      <c r="I38" s="242"/>
    </row>
    <row r="39" spans="1:9" ht="15.75" thickBot="1" x14ac:dyDescent="0.3">
      <c r="A39" s="433"/>
      <c r="B39" s="434"/>
      <c r="C39" s="79" t="s">
        <v>629</v>
      </c>
      <c r="D39" s="331">
        <v>5820</v>
      </c>
      <c r="E39" s="80">
        <v>0.6</v>
      </c>
      <c r="F39" s="81" t="s">
        <v>589</v>
      </c>
      <c r="G39" s="81" t="s">
        <v>630</v>
      </c>
      <c r="H39" s="82">
        <v>1480</v>
      </c>
      <c r="I39" s="242"/>
    </row>
    <row r="40" spans="1:9" ht="16.5" thickBot="1" x14ac:dyDescent="0.3">
      <c r="A40" s="426" t="s">
        <v>631</v>
      </c>
      <c r="B40" s="435"/>
      <c r="C40" s="435"/>
      <c r="D40" s="435"/>
      <c r="E40" s="435"/>
      <c r="F40" s="435"/>
      <c r="G40" s="435"/>
      <c r="H40" s="436"/>
    </row>
    <row r="41" spans="1:9" x14ac:dyDescent="0.25">
      <c r="A41" s="429"/>
      <c r="B41" s="430"/>
      <c r="C41" s="62" t="s">
        <v>632</v>
      </c>
      <c r="D41" s="324">
        <v>5335</v>
      </c>
      <c r="E41" s="63">
        <v>0.32</v>
      </c>
      <c r="F41" s="64" t="s">
        <v>633</v>
      </c>
      <c r="G41" s="107" t="s">
        <v>634</v>
      </c>
      <c r="H41" s="108">
        <v>800</v>
      </c>
    </row>
    <row r="42" spans="1:9" x14ac:dyDescent="0.25">
      <c r="A42" s="431"/>
      <c r="B42" s="432"/>
      <c r="C42" s="66"/>
      <c r="D42" s="332"/>
      <c r="E42" s="67"/>
      <c r="F42" s="68"/>
      <c r="G42" s="68"/>
      <c r="H42" s="69"/>
    </row>
    <row r="43" spans="1:9" x14ac:dyDescent="0.25">
      <c r="A43" s="431"/>
      <c r="B43" s="432"/>
      <c r="C43" s="109"/>
      <c r="D43" s="333"/>
      <c r="E43" s="110"/>
      <c r="F43" s="111"/>
      <c r="G43" s="111"/>
      <c r="H43" s="112"/>
    </row>
    <row r="44" spans="1:9" ht="15.75" thickBot="1" x14ac:dyDescent="0.3">
      <c r="A44" s="433"/>
      <c r="B44" s="434"/>
      <c r="C44" s="70"/>
      <c r="D44" s="334"/>
      <c r="E44" s="71"/>
      <c r="F44" s="72"/>
      <c r="G44" s="72"/>
      <c r="H44" s="73"/>
    </row>
    <row r="45" spans="1:9" ht="16.5" thickBot="1" x14ac:dyDescent="0.3">
      <c r="A45" s="426" t="s">
        <v>635</v>
      </c>
      <c r="B45" s="427"/>
      <c r="C45" s="427"/>
      <c r="D45" s="427"/>
      <c r="E45" s="427"/>
      <c r="F45" s="427"/>
      <c r="G45" s="427"/>
      <c r="H45" s="428"/>
    </row>
    <row r="46" spans="1:9" x14ac:dyDescent="0.25">
      <c r="A46" s="113"/>
      <c r="B46" s="114"/>
      <c r="C46" s="62" t="s">
        <v>636</v>
      </c>
      <c r="D46" s="324">
        <v>12901</v>
      </c>
      <c r="E46" s="115">
        <v>0.85</v>
      </c>
      <c r="F46" s="64" t="s">
        <v>633</v>
      </c>
      <c r="G46" s="64" t="s">
        <v>637</v>
      </c>
      <c r="H46" s="65">
        <v>2130</v>
      </c>
    </row>
    <row r="47" spans="1:9" x14ac:dyDescent="0.25">
      <c r="A47" s="109"/>
      <c r="B47" s="116"/>
      <c r="C47" s="117" t="s">
        <v>638</v>
      </c>
      <c r="D47" s="327">
        <v>15520</v>
      </c>
      <c r="E47" s="118">
        <v>0.99</v>
      </c>
      <c r="F47" s="77" t="s">
        <v>633</v>
      </c>
      <c r="G47" s="77" t="s">
        <v>639</v>
      </c>
      <c r="H47" s="78">
        <v>2300</v>
      </c>
    </row>
    <row r="48" spans="1:9" x14ac:dyDescent="0.25">
      <c r="A48" s="109"/>
      <c r="B48" s="116"/>
      <c r="C48" s="109"/>
      <c r="D48" s="325"/>
      <c r="E48" s="110"/>
      <c r="F48" s="111"/>
      <c r="G48" s="111"/>
      <c r="H48" s="112"/>
    </row>
    <row r="49" spans="1:8" ht="15.75" thickBot="1" x14ac:dyDescent="0.3">
      <c r="A49" s="70"/>
      <c r="B49" s="119"/>
      <c r="C49" s="70"/>
      <c r="D49" s="326"/>
      <c r="E49" s="71"/>
      <c r="F49" s="72"/>
      <c r="G49" s="72"/>
      <c r="H49" s="73"/>
    </row>
    <row r="50" spans="1:8" ht="15.75" thickBot="1" x14ac:dyDescent="0.3">
      <c r="A50" s="460" t="s">
        <v>1844</v>
      </c>
      <c r="B50" s="461"/>
      <c r="C50" s="492"/>
      <c r="D50" s="492"/>
      <c r="E50" s="492"/>
      <c r="F50" s="492"/>
      <c r="G50" s="492"/>
      <c r="H50" s="493"/>
    </row>
    <row r="51" spans="1:8" ht="15.75" thickBot="1" x14ac:dyDescent="0.3">
      <c r="A51" s="113"/>
      <c r="B51" s="179"/>
      <c r="C51" s="62" t="s">
        <v>1845</v>
      </c>
      <c r="D51" s="324">
        <v>13580</v>
      </c>
      <c r="E51" s="63">
        <v>0.8</v>
      </c>
      <c r="F51" s="64" t="s">
        <v>894</v>
      </c>
      <c r="G51" s="64" t="s">
        <v>1846</v>
      </c>
      <c r="H51" s="65">
        <v>2025</v>
      </c>
    </row>
    <row r="52" spans="1:8" x14ac:dyDescent="0.25">
      <c r="A52" s="109"/>
      <c r="B52" s="151"/>
      <c r="C52" s="117" t="s">
        <v>1847</v>
      </c>
      <c r="D52" s="324" t="s">
        <v>917</v>
      </c>
      <c r="E52" s="76">
        <v>0.8</v>
      </c>
      <c r="F52" s="77" t="s">
        <v>894</v>
      </c>
      <c r="G52" s="77" t="s">
        <v>1846</v>
      </c>
      <c r="H52" s="78">
        <v>2140</v>
      </c>
    </row>
    <row r="53" spans="1:8" x14ac:dyDescent="0.25">
      <c r="A53" s="109"/>
      <c r="B53" s="151"/>
      <c r="C53" s="66"/>
      <c r="D53" s="325"/>
      <c r="E53" s="67"/>
      <c r="F53" s="68"/>
      <c r="G53" s="68"/>
      <c r="H53" s="69"/>
    </row>
    <row r="54" spans="1:8" x14ac:dyDescent="0.25">
      <c r="A54" s="109"/>
      <c r="B54" s="151"/>
      <c r="C54" s="109"/>
      <c r="D54" s="335"/>
      <c r="E54" s="110"/>
      <c r="F54" s="111"/>
      <c r="G54" s="111"/>
      <c r="H54" s="112"/>
    </row>
    <row r="55" spans="1:8" ht="15.75" thickBot="1" x14ac:dyDescent="0.3">
      <c r="A55" s="70"/>
      <c r="B55" s="172"/>
      <c r="C55" s="70"/>
      <c r="D55" s="326"/>
      <c r="E55" s="71"/>
      <c r="F55" s="72"/>
      <c r="G55" s="72"/>
      <c r="H55" s="73"/>
    </row>
    <row r="56" spans="1:8" ht="15.75" x14ac:dyDescent="0.25">
      <c r="A56" s="414" t="s">
        <v>576</v>
      </c>
      <c r="B56" s="415"/>
      <c r="C56" s="415"/>
      <c r="D56" s="415"/>
      <c r="E56" s="415"/>
      <c r="F56" s="415"/>
      <c r="G56" s="415"/>
      <c r="H56" s="415"/>
    </row>
    <row r="57" spans="1:8" ht="16.5" thickBot="1" x14ac:dyDescent="0.3">
      <c r="A57" s="415" t="s">
        <v>640</v>
      </c>
      <c r="B57" s="415"/>
      <c r="C57" s="415"/>
      <c r="D57" s="415"/>
      <c r="E57" s="415"/>
      <c r="F57" s="415"/>
      <c r="G57" s="415"/>
      <c r="H57" s="415"/>
    </row>
    <row r="58" spans="1:8" x14ac:dyDescent="0.25">
      <c r="A58" s="416" t="s">
        <v>578</v>
      </c>
      <c r="B58" s="417"/>
      <c r="C58" s="420" t="s">
        <v>579</v>
      </c>
      <c r="D58" s="422" t="s">
        <v>580</v>
      </c>
      <c r="E58" s="54" t="s">
        <v>581</v>
      </c>
      <c r="F58" s="55" t="s">
        <v>582</v>
      </c>
      <c r="G58" s="424" t="s">
        <v>583</v>
      </c>
      <c r="H58" s="57" t="s">
        <v>584</v>
      </c>
    </row>
    <row r="59" spans="1:8" ht="15.75" thickBot="1" x14ac:dyDescent="0.3">
      <c r="A59" s="418"/>
      <c r="B59" s="419"/>
      <c r="C59" s="421"/>
      <c r="D59" s="423"/>
      <c r="E59" s="58" t="s">
        <v>585</v>
      </c>
      <c r="F59" s="59" t="s">
        <v>585</v>
      </c>
      <c r="G59" s="425"/>
      <c r="H59" s="61" t="s">
        <v>586</v>
      </c>
    </row>
    <row r="60" spans="1:8" ht="16.5" thickBot="1" x14ac:dyDescent="0.3">
      <c r="A60" s="443" t="s">
        <v>587</v>
      </c>
      <c r="B60" s="427"/>
      <c r="C60" s="427"/>
      <c r="D60" s="427"/>
      <c r="E60" s="427"/>
      <c r="F60" s="427"/>
      <c r="G60" s="427"/>
      <c r="H60" s="428"/>
    </row>
    <row r="61" spans="1:8" x14ac:dyDescent="0.25">
      <c r="A61" s="429"/>
      <c r="B61" s="430"/>
      <c r="C61" s="62" t="s">
        <v>641</v>
      </c>
      <c r="D61" s="324">
        <v>582</v>
      </c>
      <c r="E61" s="63">
        <v>0.02</v>
      </c>
      <c r="F61" s="64" t="s">
        <v>589</v>
      </c>
      <c r="G61" s="64" t="s">
        <v>590</v>
      </c>
      <c r="H61" s="65">
        <v>50</v>
      </c>
    </row>
    <row r="62" spans="1:8" x14ac:dyDescent="0.25">
      <c r="A62" s="431"/>
      <c r="B62" s="432"/>
      <c r="C62" s="66"/>
      <c r="D62" s="325"/>
      <c r="E62" s="67"/>
      <c r="F62" s="68"/>
      <c r="G62" s="68"/>
      <c r="H62" s="69"/>
    </row>
    <row r="63" spans="1:8" ht="15.75" thickBot="1" x14ac:dyDescent="0.3">
      <c r="A63" s="433"/>
      <c r="B63" s="434"/>
      <c r="C63" s="70"/>
      <c r="D63" s="326"/>
      <c r="E63" s="71"/>
      <c r="F63" s="72"/>
      <c r="G63" s="72"/>
      <c r="H63" s="73"/>
    </row>
    <row r="64" spans="1:8" ht="16.5" thickBot="1" x14ac:dyDescent="0.3">
      <c r="A64" s="426" t="s">
        <v>591</v>
      </c>
      <c r="B64" s="427"/>
      <c r="C64" s="427"/>
      <c r="D64" s="427"/>
      <c r="E64" s="427"/>
      <c r="F64" s="427"/>
      <c r="G64" s="427"/>
      <c r="H64" s="428"/>
    </row>
    <row r="65" spans="1:8" x14ac:dyDescent="0.25">
      <c r="A65" s="453"/>
      <c r="B65" s="454"/>
      <c r="C65" s="74" t="s">
        <v>642</v>
      </c>
      <c r="D65" s="324">
        <v>1552</v>
      </c>
      <c r="E65" s="63">
        <v>0.1</v>
      </c>
      <c r="F65" s="64" t="s">
        <v>589</v>
      </c>
      <c r="G65" s="64" t="s">
        <v>593</v>
      </c>
      <c r="H65" s="65">
        <v>250</v>
      </c>
    </row>
    <row r="66" spans="1:8" x14ac:dyDescent="0.25">
      <c r="A66" s="455"/>
      <c r="B66" s="456"/>
      <c r="C66" s="75" t="s">
        <v>643</v>
      </c>
      <c r="D66" s="327">
        <v>1843</v>
      </c>
      <c r="E66" s="76">
        <v>0.1</v>
      </c>
      <c r="F66" s="77" t="s">
        <v>589</v>
      </c>
      <c r="G66" s="77" t="s">
        <v>593</v>
      </c>
      <c r="H66" s="78">
        <v>250</v>
      </c>
    </row>
    <row r="67" spans="1:8" x14ac:dyDescent="0.25">
      <c r="A67" s="455"/>
      <c r="B67" s="456"/>
      <c r="C67" s="75" t="s">
        <v>644</v>
      </c>
      <c r="D67" s="327">
        <v>2910</v>
      </c>
      <c r="E67" s="76">
        <v>0.27</v>
      </c>
      <c r="F67" s="77" t="s">
        <v>589</v>
      </c>
      <c r="G67" s="77" t="s">
        <v>596</v>
      </c>
      <c r="H67" s="78">
        <v>680</v>
      </c>
    </row>
    <row r="68" spans="1:8" x14ac:dyDescent="0.25">
      <c r="A68" s="455"/>
      <c r="B68" s="456"/>
      <c r="C68" s="75" t="s">
        <v>645</v>
      </c>
      <c r="D68" s="327">
        <v>3298</v>
      </c>
      <c r="E68" s="76">
        <v>0.27</v>
      </c>
      <c r="F68" s="77" t="s">
        <v>589</v>
      </c>
      <c r="G68" s="77" t="s">
        <v>596</v>
      </c>
      <c r="H68" s="78">
        <v>680</v>
      </c>
    </row>
    <row r="69" spans="1:8" x14ac:dyDescent="0.25">
      <c r="A69" s="455"/>
      <c r="B69" s="456"/>
      <c r="C69" s="75" t="s">
        <v>646</v>
      </c>
      <c r="D69" s="327">
        <v>5044</v>
      </c>
      <c r="E69" s="76">
        <v>0.55000000000000004</v>
      </c>
      <c r="F69" s="77" t="s">
        <v>589</v>
      </c>
      <c r="G69" s="77" t="s">
        <v>599</v>
      </c>
      <c r="H69" s="78">
        <v>1290</v>
      </c>
    </row>
    <row r="70" spans="1:8" ht="15.75" thickBot="1" x14ac:dyDescent="0.3">
      <c r="A70" s="457"/>
      <c r="B70" s="458"/>
      <c r="C70" s="79" t="s">
        <v>647</v>
      </c>
      <c r="D70" s="331">
        <v>5529</v>
      </c>
      <c r="E70" s="80">
        <v>0.55000000000000004</v>
      </c>
      <c r="F70" s="81" t="s">
        <v>589</v>
      </c>
      <c r="G70" s="81" t="s">
        <v>599</v>
      </c>
      <c r="H70" s="82">
        <v>1290</v>
      </c>
    </row>
    <row r="71" spans="1:8" ht="16.5" thickBot="1" x14ac:dyDescent="0.3">
      <c r="A71" s="426" t="s">
        <v>601</v>
      </c>
      <c r="B71" s="427"/>
      <c r="C71" s="427"/>
      <c r="D71" s="427"/>
      <c r="E71" s="427"/>
      <c r="F71" s="427"/>
      <c r="G71" s="427"/>
      <c r="H71" s="428"/>
    </row>
    <row r="72" spans="1:8" x14ac:dyDescent="0.25">
      <c r="A72" s="447"/>
      <c r="B72" s="448"/>
      <c r="C72" s="83" t="s">
        <v>648</v>
      </c>
      <c r="D72" s="324">
        <v>873</v>
      </c>
      <c r="E72" s="63">
        <v>0.05</v>
      </c>
      <c r="F72" s="84" t="s">
        <v>589</v>
      </c>
      <c r="G72" s="64" t="s">
        <v>603</v>
      </c>
      <c r="H72" s="65">
        <v>150</v>
      </c>
    </row>
    <row r="73" spans="1:8" x14ac:dyDescent="0.25">
      <c r="A73" s="449"/>
      <c r="B73" s="450"/>
      <c r="C73" s="85" t="s">
        <v>649</v>
      </c>
      <c r="D73" s="327">
        <v>1455</v>
      </c>
      <c r="E73" s="76">
        <v>0.1</v>
      </c>
      <c r="F73" s="86" t="s">
        <v>589</v>
      </c>
      <c r="G73" s="77" t="s">
        <v>605</v>
      </c>
      <c r="H73" s="78">
        <v>250</v>
      </c>
    </row>
    <row r="74" spans="1:8" x14ac:dyDescent="0.25">
      <c r="A74" s="449"/>
      <c r="B74" s="450"/>
      <c r="C74" s="87" t="s">
        <v>650</v>
      </c>
      <c r="D74" s="329">
        <v>1697.5</v>
      </c>
      <c r="E74" s="88">
        <v>0.15</v>
      </c>
      <c r="F74" s="89" t="s">
        <v>589</v>
      </c>
      <c r="G74" s="90" t="s">
        <v>607</v>
      </c>
      <c r="H74" s="91">
        <v>380</v>
      </c>
    </row>
    <row r="75" spans="1:8" x14ac:dyDescent="0.25">
      <c r="A75" s="449"/>
      <c r="B75" s="450"/>
      <c r="C75" s="92" t="s">
        <v>651</v>
      </c>
      <c r="D75" s="327">
        <v>873</v>
      </c>
      <c r="E75" s="93">
        <v>0.08</v>
      </c>
      <c r="F75" s="94" t="s">
        <v>589</v>
      </c>
      <c r="G75" s="95" t="s">
        <v>609</v>
      </c>
      <c r="H75" s="96">
        <v>200</v>
      </c>
    </row>
    <row r="76" spans="1:8" x14ac:dyDescent="0.25">
      <c r="A76" s="449"/>
      <c r="B76" s="450"/>
      <c r="C76" s="92" t="s">
        <v>652</v>
      </c>
      <c r="D76" s="327">
        <v>1552</v>
      </c>
      <c r="E76" s="93">
        <v>0.16</v>
      </c>
      <c r="F76" s="94" t="s">
        <v>589</v>
      </c>
      <c r="G76" s="95" t="s">
        <v>611</v>
      </c>
      <c r="H76" s="96">
        <v>400</v>
      </c>
    </row>
    <row r="77" spans="1:8" x14ac:dyDescent="0.25">
      <c r="A77" s="449"/>
      <c r="B77" s="450"/>
      <c r="C77" s="92" t="s">
        <v>653</v>
      </c>
      <c r="D77" s="327">
        <v>1940</v>
      </c>
      <c r="E77" s="93">
        <v>0.24</v>
      </c>
      <c r="F77" s="94" t="s">
        <v>589</v>
      </c>
      <c r="G77" s="95" t="s">
        <v>613</v>
      </c>
      <c r="H77" s="96">
        <v>600</v>
      </c>
    </row>
    <row r="78" spans="1:8" x14ac:dyDescent="0.25">
      <c r="A78" s="449"/>
      <c r="B78" s="450"/>
      <c r="C78" s="92" t="s">
        <v>654</v>
      </c>
      <c r="D78" s="327">
        <v>2425</v>
      </c>
      <c r="E78" s="93">
        <v>0.26500000000000001</v>
      </c>
      <c r="F78" s="94" t="s">
        <v>589</v>
      </c>
      <c r="G78" s="95" t="s">
        <v>615</v>
      </c>
      <c r="H78" s="96">
        <v>660</v>
      </c>
    </row>
    <row r="79" spans="1:8" x14ac:dyDescent="0.25">
      <c r="A79" s="449"/>
      <c r="B79" s="450"/>
      <c r="C79" s="92" t="s">
        <v>655</v>
      </c>
      <c r="D79" s="327">
        <v>2910</v>
      </c>
      <c r="E79" s="93">
        <v>0.4</v>
      </c>
      <c r="F79" s="94" t="s">
        <v>589</v>
      </c>
      <c r="G79" s="95" t="s">
        <v>617</v>
      </c>
      <c r="H79" s="96">
        <v>1000</v>
      </c>
    </row>
    <row r="80" spans="1:8" x14ac:dyDescent="0.25">
      <c r="A80" s="449"/>
      <c r="B80" s="450"/>
      <c r="C80" s="97" t="s">
        <v>656</v>
      </c>
      <c r="D80" s="330">
        <v>4850</v>
      </c>
      <c r="E80" s="98">
        <v>0.39</v>
      </c>
      <c r="F80" s="99" t="s">
        <v>589</v>
      </c>
      <c r="G80" s="100" t="s">
        <v>619</v>
      </c>
      <c r="H80" s="101">
        <v>980</v>
      </c>
    </row>
    <row r="81" spans="1:8" ht="15.75" thickBot="1" x14ac:dyDescent="0.3">
      <c r="A81" s="451"/>
      <c r="B81" s="452"/>
      <c r="C81" s="102" t="s">
        <v>657</v>
      </c>
      <c r="D81" s="331">
        <v>5820</v>
      </c>
      <c r="E81" s="103">
        <v>0.59</v>
      </c>
      <c r="F81" s="104" t="s">
        <v>589</v>
      </c>
      <c r="G81" s="105" t="s">
        <v>621</v>
      </c>
      <c r="H81" s="106">
        <v>1480</v>
      </c>
    </row>
    <row r="82" spans="1:8" ht="16.5" thickBot="1" x14ac:dyDescent="0.3">
      <c r="A82" s="426" t="s">
        <v>622</v>
      </c>
      <c r="B82" s="427"/>
      <c r="C82" s="427"/>
      <c r="D82" s="427"/>
      <c r="E82" s="427"/>
      <c r="F82" s="427"/>
      <c r="G82" s="427"/>
      <c r="H82" s="428"/>
    </row>
    <row r="83" spans="1:8" x14ac:dyDescent="0.25">
      <c r="A83" s="429"/>
      <c r="B83" s="430"/>
      <c r="C83" s="74" t="s">
        <v>658</v>
      </c>
      <c r="D83" s="324">
        <v>1940</v>
      </c>
      <c r="E83" s="63">
        <v>0.18</v>
      </c>
      <c r="F83" s="64" t="s">
        <v>589</v>
      </c>
      <c r="G83" s="64" t="s">
        <v>624</v>
      </c>
      <c r="H83" s="65">
        <v>450</v>
      </c>
    </row>
    <row r="84" spans="1:8" x14ac:dyDescent="0.25">
      <c r="A84" s="431"/>
      <c r="B84" s="432"/>
      <c r="C84" s="75" t="s">
        <v>659</v>
      </c>
      <c r="D84" s="327">
        <v>2764.5</v>
      </c>
      <c r="E84" s="76">
        <v>0.18</v>
      </c>
      <c r="F84" s="77" t="s">
        <v>589</v>
      </c>
      <c r="G84" s="77" t="s">
        <v>626</v>
      </c>
      <c r="H84" s="78">
        <v>450</v>
      </c>
    </row>
    <row r="85" spans="1:8" x14ac:dyDescent="0.25">
      <c r="A85" s="431"/>
      <c r="B85" s="432"/>
      <c r="C85" s="75" t="s">
        <v>660</v>
      </c>
      <c r="D85" s="327">
        <v>3201</v>
      </c>
      <c r="E85" s="76">
        <v>0.38</v>
      </c>
      <c r="F85" s="77" t="s">
        <v>589</v>
      </c>
      <c r="G85" s="77" t="s">
        <v>628</v>
      </c>
      <c r="H85" s="78">
        <v>950</v>
      </c>
    </row>
    <row r="86" spans="1:8" ht="15.75" thickBot="1" x14ac:dyDescent="0.3">
      <c r="A86" s="433"/>
      <c r="B86" s="434"/>
      <c r="C86" s="79" t="s">
        <v>661</v>
      </c>
      <c r="D86" s="331">
        <v>5820</v>
      </c>
      <c r="E86" s="80">
        <v>0.6</v>
      </c>
      <c r="F86" s="81" t="s">
        <v>589</v>
      </c>
      <c r="G86" s="81" t="s">
        <v>630</v>
      </c>
      <c r="H86" s="82">
        <v>1480</v>
      </c>
    </row>
    <row r="87" spans="1:8" ht="16.5" thickBot="1" x14ac:dyDescent="0.3">
      <c r="A87" s="426" t="s">
        <v>631</v>
      </c>
      <c r="B87" s="435"/>
      <c r="C87" s="435"/>
      <c r="D87" s="435"/>
      <c r="E87" s="435"/>
      <c r="F87" s="435"/>
      <c r="G87" s="435"/>
      <c r="H87" s="436"/>
    </row>
    <row r="88" spans="1:8" x14ac:dyDescent="0.25">
      <c r="A88" s="429"/>
      <c r="B88" s="430"/>
      <c r="C88" s="62" t="s">
        <v>662</v>
      </c>
      <c r="D88" s="324">
        <v>5335</v>
      </c>
      <c r="E88" s="63">
        <v>0.32</v>
      </c>
      <c r="F88" s="64" t="s">
        <v>663</v>
      </c>
      <c r="G88" s="107" t="s">
        <v>634</v>
      </c>
      <c r="H88" s="108">
        <v>800</v>
      </c>
    </row>
    <row r="89" spans="1:8" x14ac:dyDescent="0.25">
      <c r="A89" s="431"/>
      <c r="B89" s="432"/>
      <c r="C89" s="66"/>
      <c r="D89" s="332"/>
      <c r="E89" s="67"/>
      <c r="F89" s="68"/>
      <c r="G89" s="68"/>
      <c r="H89" s="69"/>
    </row>
    <row r="90" spans="1:8" x14ac:dyDescent="0.25">
      <c r="A90" s="431"/>
      <c r="B90" s="432"/>
      <c r="C90" s="109"/>
      <c r="D90" s="333"/>
      <c r="E90" s="110"/>
      <c r="F90" s="111"/>
      <c r="G90" s="111"/>
      <c r="H90" s="112"/>
    </row>
    <row r="91" spans="1:8" ht="15.75" thickBot="1" x14ac:dyDescent="0.3">
      <c r="A91" s="433"/>
      <c r="B91" s="434"/>
      <c r="C91" s="70"/>
      <c r="D91" s="334"/>
      <c r="E91" s="71"/>
      <c r="F91" s="72"/>
      <c r="G91" s="72"/>
      <c r="H91" s="73"/>
    </row>
    <row r="92" spans="1:8" ht="16.5" thickBot="1" x14ac:dyDescent="0.3">
      <c r="A92" s="426" t="s">
        <v>635</v>
      </c>
      <c r="B92" s="427"/>
      <c r="C92" s="427"/>
      <c r="D92" s="427"/>
      <c r="E92" s="427"/>
      <c r="F92" s="427"/>
      <c r="G92" s="427"/>
      <c r="H92" s="428"/>
    </row>
    <row r="93" spans="1:8" x14ac:dyDescent="0.25">
      <c r="A93" s="464"/>
      <c r="B93" s="465"/>
      <c r="C93" s="62" t="s">
        <v>664</v>
      </c>
      <c r="D93" s="324">
        <v>12901</v>
      </c>
      <c r="E93" s="115">
        <v>0.85</v>
      </c>
      <c r="F93" s="64" t="s">
        <v>663</v>
      </c>
      <c r="G93" s="64" t="s">
        <v>637</v>
      </c>
      <c r="H93" s="65">
        <v>2130</v>
      </c>
    </row>
    <row r="94" spans="1:8" x14ac:dyDescent="0.25">
      <c r="A94" s="466"/>
      <c r="B94" s="467"/>
      <c r="C94" s="117" t="s">
        <v>665</v>
      </c>
      <c r="D94" s="327">
        <v>15520</v>
      </c>
      <c r="E94" s="118">
        <v>0.99</v>
      </c>
      <c r="F94" s="77" t="s">
        <v>663</v>
      </c>
      <c r="G94" s="77" t="s">
        <v>639</v>
      </c>
      <c r="H94" s="78">
        <v>2300</v>
      </c>
    </row>
    <row r="95" spans="1:8" x14ac:dyDescent="0.25">
      <c r="A95" s="466"/>
      <c r="B95" s="467"/>
      <c r="C95" s="109"/>
      <c r="D95" s="325"/>
      <c r="E95" s="110"/>
      <c r="F95" s="111"/>
      <c r="G95" s="111"/>
      <c r="H95" s="112"/>
    </row>
    <row r="96" spans="1:8" ht="15.75" thickBot="1" x14ac:dyDescent="0.3">
      <c r="A96" s="468"/>
      <c r="B96" s="469"/>
      <c r="C96" s="70"/>
      <c r="D96" s="326"/>
      <c r="E96" s="71"/>
      <c r="F96" s="72"/>
      <c r="G96" s="72"/>
      <c r="H96" s="73"/>
    </row>
    <row r="97" spans="1:8" x14ac:dyDescent="0.25">
      <c r="A97" s="145"/>
      <c r="B97" s="145"/>
      <c r="C97" s="116"/>
      <c r="D97" s="335"/>
      <c r="E97" s="110"/>
      <c r="F97" s="111"/>
      <c r="G97" s="111"/>
      <c r="H97" s="122"/>
    </row>
    <row r="98" spans="1:8" ht="15.75" x14ac:dyDescent="0.25">
      <c r="A98" s="463" t="s">
        <v>840</v>
      </c>
      <c r="B98" s="463"/>
      <c r="C98" s="463"/>
      <c r="D98" s="463"/>
      <c r="E98" s="463"/>
      <c r="F98" s="463"/>
      <c r="G98" s="463"/>
      <c r="H98" s="463"/>
    </row>
    <row r="99" spans="1:8" ht="16.5" thickBot="1" x14ac:dyDescent="0.3">
      <c r="A99" s="459" t="s">
        <v>841</v>
      </c>
      <c r="B99" s="459"/>
      <c r="C99" s="459"/>
      <c r="D99" s="459"/>
      <c r="E99" s="459"/>
      <c r="F99" s="459"/>
      <c r="G99" s="459"/>
      <c r="H99" s="459"/>
    </row>
    <row r="100" spans="1:8" x14ac:dyDescent="0.25">
      <c r="A100" s="416" t="s">
        <v>578</v>
      </c>
      <c r="B100" s="417"/>
      <c r="C100" s="420" t="s">
        <v>579</v>
      </c>
      <c r="D100" s="422" t="s">
        <v>580</v>
      </c>
      <c r="E100" s="54" t="s">
        <v>581</v>
      </c>
      <c r="F100" s="55" t="s">
        <v>582</v>
      </c>
      <c r="G100" s="424" t="s">
        <v>583</v>
      </c>
      <c r="H100" s="57" t="s">
        <v>584</v>
      </c>
    </row>
    <row r="101" spans="1:8" ht="15.75" thickBot="1" x14ac:dyDescent="0.3">
      <c r="A101" s="418"/>
      <c r="B101" s="419"/>
      <c r="C101" s="421"/>
      <c r="D101" s="423"/>
      <c r="E101" s="58" t="s">
        <v>585</v>
      </c>
      <c r="F101" s="59" t="s">
        <v>585</v>
      </c>
      <c r="G101" s="425"/>
      <c r="H101" s="61" t="s">
        <v>586</v>
      </c>
    </row>
    <row r="102" spans="1:8" ht="15.75" thickBot="1" x14ac:dyDescent="0.3">
      <c r="A102" s="460" t="s">
        <v>842</v>
      </c>
      <c r="B102" s="461"/>
      <c r="C102" s="461"/>
      <c r="D102" s="461"/>
      <c r="E102" s="461"/>
      <c r="F102" s="461"/>
      <c r="G102" s="461"/>
      <c r="H102" s="462"/>
    </row>
    <row r="103" spans="1:8" x14ac:dyDescent="0.25">
      <c r="A103" s="429"/>
      <c r="B103" s="430"/>
      <c r="C103" s="128" t="s">
        <v>843</v>
      </c>
      <c r="D103" s="324">
        <v>261.89999999999998</v>
      </c>
      <c r="E103" s="63">
        <v>4.0000000000000001E-3</v>
      </c>
      <c r="F103" s="64" t="s">
        <v>589</v>
      </c>
      <c r="G103" s="64" t="s">
        <v>844</v>
      </c>
      <c r="H103" s="65">
        <v>10</v>
      </c>
    </row>
    <row r="104" spans="1:8" x14ac:dyDescent="0.25">
      <c r="A104" s="431"/>
      <c r="B104" s="432"/>
      <c r="C104" s="129" t="s">
        <v>845</v>
      </c>
      <c r="D104" s="327">
        <v>300.7</v>
      </c>
      <c r="E104" s="76">
        <v>5.0000000000000001E-3</v>
      </c>
      <c r="F104" s="77" t="s">
        <v>589</v>
      </c>
      <c r="G104" s="77" t="s">
        <v>846</v>
      </c>
      <c r="H104" s="78">
        <v>13</v>
      </c>
    </row>
    <row r="105" spans="1:8" x14ac:dyDescent="0.25">
      <c r="A105" s="431"/>
      <c r="B105" s="432"/>
      <c r="C105" s="129" t="s">
        <v>847</v>
      </c>
      <c r="D105" s="327">
        <v>407.4</v>
      </c>
      <c r="E105" s="76">
        <v>1.4999999999999999E-2</v>
      </c>
      <c r="F105" s="77" t="s">
        <v>589</v>
      </c>
      <c r="G105" s="77" t="s">
        <v>848</v>
      </c>
      <c r="H105" s="78">
        <v>40</v>
      </c>
    </row>
    <row r="106" spans="1:8" x14ac:dyDescent="0.25">
      <c r="A106" s="431"/>
      <c r="B106" s="432"/>
      <c r="C106" s="129" t="s">
        <v>849</v>
      </c>
      <c r="D106" s="327">
        <v>640.19999999999993</v>
      </c>
      <c r="E106" s="76">
        <v>0.04</v>
      </c>
      <c r="F106" s="77" t="s">
        <v>589</v>
      </c>
      <c r="G106" s="77" t="s">
        <v>850</v>
      </c>
      <c r="H106" s="78">
        <v>90</v>
      </c>
    </row>
    <row r="107" spans="1:8" x14ac:dyDescent="0.25">
      <c r="A107" s="431"/>
      <c r="B107" s="432"/>
      <c r="C107" s="129" t="s">
        <v>851</v>
      </c>
      <c r="D107" s="327">
        <v>1018.5</v>
      </c>
      <c r="E107" s="76">
        <v>0.05</v>
      </c>
      <c r="F107" s="77" t="s">
        <v>589</v>
      </c>
      <c r="G107" s="77" t="s">
        <v>852</v>
      </c>
      <c r="H107" s="78">
        <v>130</v>
      </c>
    </row>
    <row r="108" spans="1:8" x14ac:dyDescent="0.25">
      <c r="A108" s="431"/>
      <c r="B108" s="432"/>
      <c r="C108" s="129" t="s">
        <v>853</v>
      </c>
      <c r="D108" s="327">
        <v>1649</v>
      </c>
      <c r="E108" s="76">
        <v>7.0000000000000007E-2</v>
      </c>
      <c r="F108" s="77" t="s">
        <v>589</v>
      </c>
      <c r="G108" s="77" t="s">
        <v>854</v>
      </c>
      <c r="H108" s="78">
        <v>180</v>
      </c>
    </row>
    <row r="109" spans="1:8" x14ac:dyDescent="0.25">
      <c r="A109" s="431"/>
      <c r="B109" s="432"/>
      <c r="C109" s="129" t="s">
        <v>855</v>
      </c>
      <c r="D109" s="327">
        <v>2328</v>
      </c>
      <c r="E109" s="76">
        <v>0.09</v>
      </c>
      <c r="F109" s="77" t="s">
        <v>589</v>
      </c>
      <c r="G109" s="77" t="s">
        <v>856</v>
      </c>
      <c r="H109" s="78">
        <v>230</v>
      </c>
    </row>
    <row r="110" spans="1:8" x14ac:dyDescent="0.25">
      <c r="A110" s="431"/>
      <c r="B110" s="432"/>
      <c r="C110" s="129" t="s">
        <v>857</v>
      </c>
      <c r="D110" s="327">
        <v>4268</v>
      </c>
      <c r="E110" s="76">
        <v>0.26</v>
      </c>
      <c r="F110" s="77" t="s">
        <v>589</v>
      </c>
      <c r="G110" s="77" t="s">
        <v>858</v>
      </c>
      <c r="H110" s="78">
        <v>650</v>
      </c>
    </row>
    <row r="111" spans="1:8" ht="15.75" thickBot="1" x14ac:dyDescent="0.3">
      <c r="A111" s="433"/>
      <c r="B111" s="434"/>
      <c r="C111" s="130" t="s">
        <v>859</v>
      </c>
      <c r="D111" s="331">
        <v>6693</v>
      </c>
      <c r="E111" s="80">
        <v>0.45</v>
      </c>
      <c r="F111" s="81" t="s">
        <v>589</v>
      </c>
      <c r="G111" s="81" t="s">
        <v>860</v>
      </c>
      <c r="H111" s="82">
        <v>1130</v>
      </c>
    </row>
    <row r="112" spans="1:8" ht="15.75" thickBot="1" x14ac:dyDescent="0.3">
      <c r="A112" s="460" t="s">
        <v>861</v>
      </c>
      <c r="B112" s="461"/>
      <c r="C112" s="461"/>
      <c r="D112" s="461"/>
      <c r="E112" s="461"/>
      <c r="F112" s="461"/>
      <c r="G112" s="461"/>
      <c r="H112" s="462"/>
    </row>
    <row r="113" spans="1:8" x14ac:dyDescent="0.25">
      <c r="A113" s="429"/>
      <c r="B113" s="430"/>
      <c r="C113" s="128" t="s">
        <v>862</v>
      </c>
      <c r="D113" s="324">
        <v>9118</v>
      </c>
      <c r="E113" s="63">
        <v>0.7</v>
      </c>
      <c r="F113" s="64" t="s">
        <v>670</v>
      </c>
      <c r="G113" s="64" t="s">
        <v>863</v>
      </c>
      <c r="H113" s="65">
        <v>1750</v>
      </c>
    </row>
    <row r="114" spans="1:8" x14ac:dyDescent="0.25">
      <c r="A114" s="431"/>
      <c r="B114" s="432"/>
      <c r="C114" s="129" t="s">
        <v>864</v>
      </c>
      <c r="D114" s="327">
        <v>9991</v>
      </c>
      <c r="E114" s="76">
        <v>0.78</v>
      </c>
      <c r="F114" s="77" t="s">
        <v>670</v>
      </c>
      <c r="G114" s="77" t="s">
        <v>863</v>
      </c>
      <c r="H114" s="78">
        <v>1950</v>
      </c>
    </row>
    <row r="115" spans="1:8" x14ac:dyDescent="0.25">
      <c r="A115" s="431"/>
      <c r="B115" s="432"/>
      <c r="C115" s="129" t="s">
        <v>865</v>
      </c>
      <c r="D115" s="327">
        <v>3783</v>
      </c>
      <c r="E115" s="76">
        <v>0.22</v>
      </c>
      <c r="F115" s="77" t="s">
        <v>670</v>
      </c>
      <c r="G115" s="77" t="s">
        <v>866</v>
      </c>
      <c r="H115" s="78">
        <v>550</v>
      </c>
    </row>
    <row r="116" spans="1:8" x14ac:dyDescent="0.25">
      <c r="A116" s="431"/>
      <c r="B116" s="432"/>
      <c r="C116" s="129" t="s">
        <v>867</v>
      </c>
      <c r="D116" s="327">
        <v>4171</v>
      </c>
      <c r="E116" s="76">
        <v>0.3</v>
      </c>
      <c r="F116" s="77" t="s">
        <v>670</v>
      </c>
      <c r="G116" s="77" t="s">
        <v>866</v>
      </c>
      <c r="H116" s="78">
        <v>650</v>
      </c>
    </row>
    <row r="117" spans="1:8" x14ac:dyDescent="0.25">
      <c r="A117" s="431"/>
      <c r="B117" s="432"/>
      <c r="C117" s="129" t="s">
        <v>868</v>
      </c>
      <c r="D117" s="327">
        <v>5529</v>
      </c>
      <c r="E117" s="76">
        <v>0.36</v>
      </c>
      <c r="F117" s="77" t="s">
        <v>670</v>
      </c>
      <c r="G117" s="77" t="s">
        <v>869</v>
      </c>
      <c r="H117" s="78">
        <v>900</v>
      </c>
    </row>
    <row r="118" spans="1:8" x14ac:dyDescent="0.25">
      <c r="A118" s="431"/>
      <c r="B118" s="432"/>
      <c r="C118" s="129" t="s">
        <v>870</v>
      </c>
      <c r="D118" s="327">
        <v>6208</v>
      </c>
      <c r="E118" s="76">
        <v>0.44</v>
      </c>
      <c r="F118" s="77" t="s">
        <v>670</v>
      </c>
      <c r="G118" s="77" t="s">
        <v>869</v>
      </c>
      <c r="H118" s="78">
        <v>1225</v>
      </c>
    </row>
    <row r="119" spans="1:8" x14ac:dyDescent="0.25">
      <c r="A119" s="431"/>
      <c r="B119" s="432"/>
      <c r="C119" s="129" t="s">
        <v>871</v>
      </c>
      <c r="D119" s="327">
        <v>8536</v>
      </c>
      <c r="E119" s="76">
        <v>0.61</v>
      </c>
      <c r="F119" s="77" t="s">
        <v>670</v>
      </c>
      <c r="G119" s="77" t="s">
        <v>872</v>
      </c>
      <c r="H119" s="78">
        <v>1530</v>
      </c>
    </row>
    <row r="120" spans="1:8" x14ac:dyDescent="0.25">
      <c r="A120" s="431"/>
      <c r="B120" s="432"/>
      <c r="C120" s="129" t="s">
        <v>873</v>
      </c>
      <c r="D120" s="327">
        <v>8924</v>
      </c>
      <c r="E120" s="76">
        <v>0.69</v>
      </c>
      <c r="F120" s="77" t="s">
        <v>670</v>
      </c>
      <c r="G120" s="77" t="s">
        <v>872</v>
      </c>
      <c r="H120" s="78">
        <v>1870</v>
      </c>
    </row>
    <row r="121" spans="1:8" x14ac:dyDescent="0.25">
      <c r="A121" s="431"/>
      <c r="B121" s="432"/>
      <c r="C121" s="129" t="s">
        <v>874</v>
      </c>
      <c r="D121" s="327">
        <v>11543</v>
      </c>
      <c r="E121" s="76">
        <v>0.81</v>
      </c>
      <c r="F121" s="77" t="s">
        <v>670</v>
      </c>
      <c r="G121" s="77" t="s">
        <v>875</v>
      </c>
      <c r="H121" s="78">
        <v>2000</v>
      </c>
    </row>
    <row r="122" spans="1:8" ht="15.75" thickBot="1" x14ac:dyDescent="0.3">
      <c r="A122" s="433"/>
      <c r="B122" s="434"/>
      <c r="C122" s="130" t="s">
        <v>876</v>
      </c>
      <c r="D122" s="331">
        <v>11834</v>
      </c>
      <c r="E122" s="80">
        <v>0.89</v>
      </c>
      <c r="F122" s="81" t="s">
        <v>670</v>
      </c>
      <c r="G122" s="81" t="s">
        <v>875</v>
      </c>
      <c r="H122" s="82">
        <v>2075</v>
      </c>
    </row>
    <row r="123" spans="1:8" ht="15.75" thickBot="1" x14ac:dyDescent="0.3">
      <c r="A123" s="460" t="s">
        <v>877</v>
      </c>
      <c r="B123" s="461"/>
      <c r="C123" s="461"/>
      <c r="D123" s="461"/>
      <c r="E123" s="461"/>
      <c r="F123" s="461"/>
      <c r="G123" s="461"/>
      <c r="H123" s="462"/>
    </row>
    <row r="124" spans="1:8" x14ac:dyDescent="0.25">
      <c r="A124" s="113"/>
      <c r="B124" s="114"/>
      <c r="C124" s="146" t="s">
        <v>878</v>
      </c>
      <c r="D124" s="324">
        <v>3783</v>
      </c>
      <c r="E124" s="63">
        <v>0.36</v>
      </c>
      <c r="F124" s="64" t="s">
        <v>589</v>
      </c>
      <c r="G124" s="64" t="s">
        <v>879</v>
      </c>
      <c r="H124" s="65">
        <v>900</v>
      </c>
    </row>
    <row r="125" spans="1:8" x14ac:dyDescent="0.25">
      <c r="A125" s="109"/>
      <c r="B125" s="116"/>
      <c r="C125" s="147" t="s">
        <v>880</v>
      </c>
      <c r="D125" s="327">
        <v>3977</v>
      </c>
      <c r="E125" s="76">
        <v>0.36</v>
      </c>
      <c r="F125" s="148" t="s">
        <v>670</v>
      </c>
      <c r="G125" s="77" t="s">
        <v>879</v>
      </c>
      <c r="H125" s="78">
        <v>900</v>
      </c>
    </row>
    <row r="126" spans="1:8" x14ac:dyDescent="0.25">
      <c r="A126" s="109"/>
      <c r="B126" s="116"/>
      <c r="C126" s="147" t="s">
        <v>881</v>
      </c>
      <c r="D126" s="327">
        <v>1067</v>
      </c>
      <c r="E126" s="76">
        <v>0.09</v>
      </c>
      <c r="F126" s="77" t="s">
        <v>589</v>
      </c>
      <c r="G126" s="77" t="s">
        <v>882</v>
      </c>
      <c r="H126" s="78">
        <v>230</v>
      </c>
    </row>
    <row r="127" spans="1:8" x14ac:dyDescent="0.25">
      <c r="A127" s="109"/>
      <c r="B127" s="116"/>
      <c r="C127" s="147" t="s">
        <v>883</v>
      </c>
      <c r="D127" s="327">
        <v>1115.5</v>
      </c>
      <c r="E127" s="76">
        <v>0.09</v>
      </c>
      <c r="F127" s="77" t="s">
        <v>670</v>
      </c>
      <c r="G127" s="77" t="s">
        <v>882</v>
      </c>
      <c r="H127" s="78">
        <v>230</v>
      </c>
    </row>
    <row r="128" spans="1:8" x14ac:dyDescent="0.25">
      <c r="A128" s="109"/>
      <c r="B128" s="116"/>
      <c r="C128" s="147" t="s">
        <v>884</v>
      </c>
      <c r="D128" s="327">
        <v>4559</v>
      </c>
      <c r="E128" s="76">
        <v>0.44</v>
      </c>
      <c r="F128" s="77" t="s">
        <v>589</v>
      </c>
      <c r="G128" s="77" t="s">
        <v>885</v>
      </c>
      <c r="H128" s="78">
        <v>1125</v>
      </c>
    </row>
    <row r="129" spans="1:8" x14ac:dyDescent="0.25">
      <c r="A129" s="109"/>
      <c r="B129" s="116"/>
      <c r="C129" s="147" t="s">
        <v>886</v>
      </c>
      <c r="D129" s="327">
        <v>5432</v>
      </c>
      <c r="E129" s="76">
        <v>0.44</v>
      </c>
      <c r="F129" s="77" t="s">
        <v>670</v>
      </c>
      <c r="G129" s="77" t="s">
        <v>885</v>
      </c>
      <c r="H129" s="78">
        <v>1125</v>
      </c>
    </row>
    <row r="130" spans="1:8" x14ac:dyDescent="0.25">
      <c r="A130" s="109"/>
      <c r="B130" s="116"/>
      <c r="C130" s="147" t="s">
        <v>887</v>
      </c>
      <c r="D130" s="327">
        <v>1261</v>
      </c>
      <c r="E130" s="76">
        <v>0.11</v>
      </c>
      <c r="F130" s="77" t="s">
        <v>589</v>
      </c>
      <c r="G130" s="77" t="s">
        <v>888</v>
      </c>
      <c r="H130" s="78">
        <v>280</v>
      </c>
    </row>
    <row r="131" spans="1:8" x14ac:dyDescent="0.25">
      <c r="A131" s="109"/>
      <c r="B131" s="116"/>
      <c r="C131" s="147" t="s">
        <v>889</v>
      </c>
      <c r="D131" s="327">
        <v>1552</v>
      </c>
      <c r="E131" s="76">
        <v>0.11</v>
      </c>
      <c r="F131" s="77" t="s">
        <v>670</v>
      </c>
      <c r="G131" s="77" t="s">
        <v>888</v>
      </c>
      <c r="H131" s="78">
        <v>280</v>
      </c>
    </row>
    <row r="132" spans="1:8" x14ac:dyDescent="0.25">
      <c r="A132" s="109"/>
      <c r="B132" s="116"/>
      <c r="C132" s="147" t="s">
        <v>890</v>
      </c>
      <c r="D132" s="327">
        <v>4947</v>
      </c>
      <c r="E132" s="76">
        <v>0.45</v>
      </c>
      <c r="F132" s="77" t="s">
        <v>589</v>
      </c>
      <c r="G132" s="77" t="s">
        <v>891</v>
      </c>
      <c r="H132" s="78">
        <v>1125</v>
      </c>
    </row>
    <row r="133" spans="1:8" x14ac:dyDescent="0.25">
      <c r="A133" s="109"/>
      <c r="B133" s="116"/>
      <c r="C133" s="147" t="s">
        <v>892</v>
      </c>
      <c r="D133" s="327">
        <v>5917</v>
      </c>
      <c r="E133" s="76">
        <v>0.45</v>
      </c>
      <c r="F133" s="77" t="s">
        <v>670</v>
      </c>
      <c r="G133" s="77" t="s">
        <v>891</v>
      </c>
      <c r="H133" s="78">
        <v>1125</v>
      </c>
    </row>
    <row r="134" spans="1:8" x14ac:dyDescent="0.25">
      <c r="A134" s="109"/>
      <c r="B134" s="116"/>
      <c r="C134" s="147" t="s">
        <v>893</v>
      </c>
      <c r="D134" s="327">
        <v>6111</v>
      </c>
      <c r="E134" s="76">
        <v>0.45</v>
      </c>
      <c r="F134" s="77" t="s">
        <v>894</v>
      </c>
      <c r="G134" s="77" t="s">
        <v>891</v>
      </c>
      <c r="H134" s="78">
        <v>1125</v>
      </c>
    </row>
    <row r="135" spans="1:8" x14ac:dyDescent="0.25">
      <c r="A135" s="109"/>
      <c r="B135" s="116"/>
      <c r="C135" s="147" t="s">
        <v>895</v>
      </c>
      <c r="D135" s="327">
        <v>6402</v>
      </c>
      <c r="E135" s="76">
        <v>0.45</v>
      </c>
      <c r="F135" s="77" t="s">
        <v>894</v>
      </c>
      <c r="G135" s="77" t="s">
        <v>891</v>
      </c>
      <c r="H135" s="78">
        <v>1125</v>
      </c>
    </row>
    <row r="136" spans="1:8" x14ac:dyDescent="0.25">
      <c r="A136" s="109"/>
      <c r="B136" s="116"/>
      <c r="C136" s="147" t="s">
        <v>896</v>
      </c>
      <c r="D136" s="327">
        <v>6402</v>
      </c>
      <c r="E136" s="76">
        <v>0.45</v>
      </c>
      <c r="F136" s="77" t="s">
        <v>897</v>
      </c>
      <c r="G136" s="77" t="s">
        <v>891</v>
      </c>
      <c r="H136" s="78">
        <v>1125</v>
      </c>
    </row>
    <row r="137" spans="1:8" x14ac:dyDescent="0.25">
      <c r="A137" s="109"/>
      <c r="B137" s="116"/>
      <c r="C137" s="147" t="s">
        <v>898</v>
      </c>
      <c r="D137" s="327">
        <v>1455</v>
      </c>
      <c r="E137" s="76">
        <v>0.11</v>
      </c>
      <c r="F137" s="77" t="s">
        <v>589</v>
      </c>
      <c r="G137" s="77" t="s">
        <v>899</v>
      </c>
      <c r="H137" s="78">
        <v>280</v>
      </c>
    </row>
    <row r="138" spans="1:8" x14ac:dyDescent="0.25">
      <c r="A138" s="109"/>
      <c r="B138" s="116"/>
      <c r="C138" s="147" t="s">
        <v>900</v>
      </c>
      <c r="D138" s="327">
        <v>1697.5</v>
      </c>
      <c r="E138" s="76">
        <v>0.11</v>
      </c>
      <c r="F138" s="77" t="s">
        <v>670</v>
      </c>
      <c r="G138" s="77" t="s">
        <v>899</v>
      </c>
      <c r="H138" s="78">
        <v>280</v>
      </c>
    </row>
    <row r="139" spans="1:8" x14ac:dyDescent="0.25">
      <c r="A139" s="109"/>
      <c r="B139" s="116"/>
      <c r="C139" s="147" t="s">
        <v>901</v>
      </c>
      <c r="D139" s="327">
        <v>1746</v>
      </c>
      <c r="E139" s="76">
        <v>0.11</v>
      </c>
      <c r="F139" s="77" t="s">
        <v>894</v>
      </c>
      <c r="G139" s="77" t="s">
        <v>899</v>
      </c>
      <c r="H139" s="78">
        <v>280</v>
      </c>
    </row>
    <row r="140" spans="1:8" x14ac:dyDescent="0.25">
      <c r="A140" s="109"/>
      <c r="B140" s="116"/>
      <c r="C140" s="147" t="s">
        <v>902</v>
      </c>
      <c r="D140" s="327">
        <v>1843</v>
      </c>
      <c r="E140" s="76">
        <v>0.11</v>
      </c>
      <c r="F140" s="77" t="s">
        <v>894</v>
      </c>
      <c r="G140" s="77" t="s">
        <v>899</v>
      </c>
      <c r="H140" s="78">
        <v>280</v>
      </c>
    </row>
    <row r="141" spans="1:8" x14ac:dyDescent="0.25">
      <c r="A141" s="109"/>
      <c r="B141" s="116"/>
      <c r="C141" s="147" t="s">
        <v>903</v>
      </c>
      <c r="D141" s="327">
        <v>1843</v>
      </c>
      <c r="E141" s="76">
        <v>0.11</v>
      </c>
      <c r="F141" s="77" t="s">
        <v>897</v>
      </c>
      <c r="G141" s="77" t="s">
        <v>899</v>
      </c>
      <c r="H141" s="78">
        <v>280</v>
      </c>
    </row>
    <row r="142" spans="1:8" x14ac:dyDescent="0.25">
      <c r="A142" s="109"/>
      <c r="B142" s="116"/>
      <c r="C142" s="147" t="s">
        <v>904</v>
      </c>
      <c r="D142" s="327">
        <v>5529</v>
      </c>
      <c r="E142" s="76">
        <v>0.53</v>
      </c>
      <c r="F142" s="77" t="s">
        <v>589</v>
      </c>
      <c r="G142" s="77" t="s">
        <v>905</v>
      </c>
      <c r="H142" s="78">
        <v>1350</v>
      </c>
    </row>
    <row r="143" spans="1:8" x14ac:dyDescent="0.25">
      <c r="A143" s="109"/>
      <c r="B143" s="116"/>
      <c r="C143" s="147" t="s">
        <v>906</v>
      </c>
      <c r="D143" s="327">
        <v>6693</v>
      </c>
      <c r="E143" s="76">
        <v>0.53</v>
      </c>
      <c r="F143" s="77" t="s">
        <v>670</v>
      </c>
      <c r="G143" s="77" t="s">
        <v>905</v>
      </c>
      <c r="H143" s="78">
        <v>1350</v>
      </c>
    </row>
    <row r="144" spans="1:8" x14ac:dyDescent="0.25">
      <c r="A144" s="109"/>
      <c r="B144" s="116"/>
      <c r="C144" s="147" t="s">
        <v>907</v>
      </c>
      <c r="D144" s="327">
        <v>7178</v>
      </c>
      <c r="E144" s="76">
        <v>0.53</v>
      </c>
      <c r="F144" s="77" t="s">
        <v>894</v>
      </c>
      <c r="G144" s="77" t="s">
        <v>905</v>
      </c>
      <c r="H144" s="78">
        <v>1350</v>
      </c>
    </row>
    <row r="145" spans="1:8" x14ac:dyDescent="0.25">
      <c r="A145" s="109"/>
      <c r="B145" s="116"/>
      <c r="C145" s="147" t="s">
        <v>908</v>
      </c>
      <c r="D145" s="327">
        <v>7372</v>
      </c>
      <c r="E145" s="76">
        <v>0.53</v>
      </c>
      <c r="F145" s="77" t="s">
        <v>894</v>
      </c>
      <c r="G145" s="77" t="s">
        <v>905</v>
      </c>
      <c r="H145" s="78">
        <v>1350</v>
      </c>
    </row>
    <row r="146" spans="1:8" x14ac:dyDescent="0.25">
      <c r="A146" s="109"/>
      <c r="B146" s="116"/>
      <c r="C146" s="147" t="s">
        <v>909</v>
      </c>
      <c r="D146" s="327">
        <v>7663</v>
      </c>
      <c r="E146" s="76">
        <v>0.53</v>
      </c>
      <c r="F146" s="77" t="s">
        <v>897</v>
      </c>
      <c r="G146" s="77" t="s">
        <v>905</v>
      </c>
      <c r="H146" s="78">
        <v>1350</v>
      </c>
    </row>
    <row r="147" spans="1:8" x14ac:dyDescent="0.25">
      <c r="A147" s="109"/>
      <c r="B147" s="116"/>
      <c r="C147" s="147" t="s">
        <v>910</v>
      </c>
      <c r="D147" s="327">
        <v>1794.5</v>
      </c>
      <c r="E147" s="76">
        <v>0.14000000000000001</v>
      </c>
      <c r="F147" s="77" t="s">
        <v>589</v>
      </c>
      <c r="G147" s="77" t="s">
        <v>911</v>
      </c>
      <c r="H147" s="78">
        <v>350</v>
      </c>
    </row>
    <row r="148" spans="1:8" x14ac:dyDescent="0.25">
      <c r="A148" s="109"/>
      <c r="B148" s="116"/>
      <c r="C148" s="147" t="s">
        <v>912</v>
      </c>
      <c r="D148" s="327">
        <v>2037</v>
      </c>
      <c r="E148" s="76">
        <v>0.14000000000000001</v>
      </c>
      <c r="F148" s="77" t="s">
        <v>670</v>
      </c>
      <c r="G148" s="77" t="s">
        <v>911</v>
      </c>
      <c r="H148" s="78">
        <v>350</v>
      </c>
    </row>
    <row r="149" spans="1:8" x14ac:dyDescent="0.25">
      <c r="A149" s="109"/>
      <c r="B149" s="116"/>
      <c r="C149" s="147" t="s">
        <v>913</v>
      </c>
      <c r="D149" s="327">
        <v>2134</v>
      </c>
      <c r="E149" s="76">
        <v>0.14000000000000001</v>
      </c>
      <c r="F149" s="77" t="s">
        <v>894</v>
      </c>
      <c r="G149" s="77" t="s">
        <v>911</v>
      </c>
      <c r="H149" s="78">
        <v>350</v>
      </c>
    </row>
    <row r="150" spans="1:8" x14ac:dyDescent="0.25">
      <c r="A150" s="109"/>
      <c r="B150" s="116"/>
      <c r="C150" s="147" t="s">
        <v>914</v>
      </c>
      <c r="D150" s="327">
        <v>2231</v>
      </c>
      <c r="E150" s="76">
        <v>0.14000000000000001</v>
      </c>
      <c r="F150" s="77" t="s">
        <v>894</v>
      </c>
      <c r="G150" s="77" t="s">
        <v>911</v>
      </c>
      <c r="H150" s="78">
        <v>350</v>
      </c>
    </row>
    <row r="151" spans="1:8" x14ac:dyDescent="0.25">
      <c r="A151" s="109"/>
      <c r="B151" s="116"/>
      <c r="C151" s="147" t="s">
        <v>915</v>
      </c>
      <c r="D151" s="327">
        <v>2134</v>
      </c>
      <c r="E151" s="76">
        <v>0.14000000000000001</v>
      </c>
      <c r="F151" s="77" t="s">
        <v>897</v>
      </c>
      <c r="G151" s="77" t="s">
        <v>911</v>
      </c>
      <c r="H151" s="78">
        <v>350</v>
      </c>
    </row>
    <row r="152" spans="1:8" ht="15.75" thickBot="1" x14ac:dyDescent="0.3">
      <c r="A152" s="109"/>
      <c r="B152" s="116"/>
      <c r="C152" s="147" t="s">
        <v>916</v>
      </c>
      <c r="D152" s="327">
        <v>7372</v>
      </c>
      <c r="E152" s="76">
        <v>0.66</v>
      </c>
      <c r="F152" s="77" t="s">
        <v>589</v>
      </c>
      <c r="G152" s="77" t="s">
        <v>918</v>
      </c>
      <c r="H152" s="78">
        <v>1650</v>
      </c>
    </row>
    <row r="153" spans="1:8" x14ac:dyDescent="0.25">
      <c r="A153" s="470" t="s">
        <v>578</v>
      </c>
      <c r="B153" s="471"/>
      <c r="C153" s="474" t="s">
        <v>579</v>
      </c>
      <c r="D153" s="476" t="s">
        <v>580</v>
      </c>
      <c r="E153" s="260" t="s">
        <v>581</v>
      </c>
      <c r="F153" s="261" t="s">
        <v>582</v>
      </c>
      <c r="G153" s="478" t="s">
        <v>583</v>
      </c>
      <c r="H153" s="262" t="s">
        <v>584</v>
      </c>
    </row>
    <row r="154" spans="1:8" ht="15.75" thickBot="1" x14ac:dyDescent="0.3">
      <c r="A154" s="472"/>
      <c r="B154" s="473"/>
      <c r="C154" s="475"/>
      <c r="D154" s="477"/>
      <c r="E154" s="263" t="s">
        <v>585</v>
      </c>
      <c r="F154" s="264" t="s">
        <v>585</v>
      </c>
      <c r="G154" s="479"/>
      <c r="H154" s="265" t="s">
        <v>586</v>
      </c>
    </row>
    <row r="155" spans="1:8" ht="15.75" thickBot="1" x14ac:dyDescent="0.3">
      <c r="A155" s="460" t="s">
        <v>877</v>
      </c>
      <c r="B155" s="461"/>
      <c r="C155" s="461"/>
      <c r="D155" s="461"/>
      <c r="E155" s="461"/>
      <c r="F155" s="461"/>
      <c r="G155" s="461"/>
      <c r="H155" s="462"/>
    </row>
    <row r="156" spans="1:8" x14ac:dyDescent="0.25">
      <c r="A156" s="109"/>
      <c r="B156" s="116"/>
      <c r="C156" s="146" t="s">
        <v>919</v>
      </c>
      <c r="D156" s="324">
        <v>7663</v>
      </c>
      <c r="E156" s="63">
        <v>0.66</v>
      </c>
      <c r="F156" s="64" t="s">
        <v>589</v>
      </c>
      <c r="G156" s="64" t="s">
        <v>918</v>
      </c>
      <c r="H156" s="65">
        <v>1650</v>
      </c>
    </row>
    <row r="157" spans="1:8" x14ac:dyDescent="0.25">
      <c r="A157" s="109"/>
      <c r="B157" s="116"/>
      <c r="C157" s="147" t="s">
        <v>920</v>
      </c>
      <c r="D157" s="327">
        <v>9021</v>
      </c>
      <c r="E157" s="76">
        <v>0.66</v>
      </c>
      <c r="F157" s="77" t="s">
        <v>670</v>
      </c>
      <c r="G157" s="77" t="s">
        <v>918</v>
      </c>
      <c r="H157" s="78">
        <v>1650</v>
      </c>
    </row>
    <row r="158" spans="1:8" x14ac:dyDescent="0.25">
      <c r="A158" s="109"/>
      <c r="B158" s="151"/>
      <c r="C158" s="147" t="s">
        <v>921</v>
      </c>
      <c r="D158" s="327">
        <v>10573</v>
      </c>
      <c r="E158" s="76">
        <v>0.66</v>
      </c>
      <c r="F158" s="77" t="s">
        <v>894</v>
      </c>
      <c r="G158" s="77" t="s">
        <v>918</v>
      </c>
      <c r="H158" s="78">
        <v>1650</v>
      </c>
    </row>
    <row r="159" spans="1:8" ht="15.75" thickBot="1" x14ac:dyDescent="0.3">
      <c r="A159" s="109"/>
      <c r="B159" s="151"/>
      <c r="C159" s="147" t="s">
        <v>922</v>
      </c>
      <c r="D159" s="327">
        <v>11543</v>
      </c>
      <c r="E159" s="76">
        <v>0.66</v>
      </c>
      <c r="F159" s="77" t="s">
        <v>897</v>
      </c>
      <c r="G159" s="77" t="s">
        <v>918</v>
      </c>
      <c r="H159" s="78">
        <v>1650</v>
      </c>
    </row>
    <row r="160" spans="1:8" ht="15.75" thickBot="1" x14ac:dyDescent="0.3">
      <c r="A160" s="109"/>
      <c r="B160" s="116"/>
      <c r="C160" s="152" t="s">
        <v>923</v>
      </c>
      <c r="D160" s="324">
        <v>2037</v>
      </c>
      <c r="E160" s="138">
        <v>0.17</v>
      </c>
      <c r="F160" s="139" t="s">
        <v>589</v>
      </c>
      <c r="G160" s="139" t="s">
        <v>924</v>
      </c>
      <c r="H160" s="140">
        <v>430</v>
      </c>
    </row>
    <row r="161" spans="1:8" x14ac:dyDescent="0.25">
      <c r="A161" s="109"/>
      <c r="B161" s="116"/>
      <c r="C161" s="85" t="s">
        <v>925</v>
      </c>
      <c r="D161" s="324">
        <v>2134</v>
      </c>
      <c r="E161" s="76">
        <v>0.17</v>
      </c>
      <c r="F161" s="77" t="s">
        <v>589</v>
      </c>
      <c r="G161" s="77" t="s">
        <v>924</v>
      </c>
      <c r="H161" s="78">
        <v>430</v>
      </c>
    </row>
    <row r="162" spans="1:8" x14ac:dyDescent="0.25">
      <c r="A162" s="109"/>
      <c r="B162" s="116"/>
      <c r="C162" s="85" t="s">
        <v>926</v>
      </c>
      <c r="D162" s="327">
        <v>2522</v>
      </c>
      <c r="E162" s="76">
        <v>0.17</v>
      </c>
      <c r="F162" s="77" t="s">
        <v>670</v>
      </c>
      <c r="G162" s="77" t="s">
        <v>924</v>
      </c>
      <c r="H162" s="78">
        <v>430</v>
      </c>
    </row>
    <row r="163" spans="1:8" x14ac:dyDescent="0.25">
      <c r="A163" s="109"/>
      <c r="B163" s="116"/>
      <c r="C163" s="85" t="s">
        <v>927</v>
      </c>
      <c r="D163" s="327">
        <v>2910</v>
      </c>
      <c r="E163" s="76">
        <v>0.17</v>
      </c>
      <c r="F163" s="77" t="s">
        <v>894</v>
      </c>
      <c r="G163" s="77" t="s">
        <v>924</v>
      </c>
      <c r="H163" s="78">
        <v>430</v>
      </c>
    </row>
    <row r="164" spans="1:8" x14ac:dyDescent="0.25">
      <c r="A164" s="109"/>
      <c r="B164" s="116"/>
      <c r="C164" s="85" t="s">
        <v>928</v>
      </c>
      <c r="D164" s="327">
        <v>3201</v>
      </c>
      <c r="E164" s="76">
        <v>0.17</v>
      </c>
      <c r="F164" s="77" t="s">
        <v>897</v>
      </c>
      <c r="G164" s="77" t="s">
        <v>924</v>
      </c>
      <c r="H164" s="78">
        <v>430</v>
      </c>
    </row>
    <row r="165" spans="1:8" x14ac:dyDescent="0.25">
      <c r="A165" s="109"/>
      <c r="B165" s="116"/>
      <c r="C165" s="85" t="s">
        <v>929</v>
      </c>
      <c r="D165" s="327">
        <v>8245</v>
      </c>
      <c r="E165" s="76">
        <v>0.77</v>
      </c>
      <c r="F165" s="77" t="s">
        <v>589</v>
      </c>
      <c r="G165" s="77" t="s">
        <v>930</v>
      </c>
      <c r="H165" s="78">
        <v>1800</v>
      </c>
    </row>
    <row r="166" spans="1:8" x14ac:dyDescent="0.25">
      <c r="A166" s="109"/>
      <c r="B166" s="116"/>
      <c r="C166" s="85" t="s">
        <v>931</v>
      </c>
      <c r="D166" s="327">
        <v>9021</v>
      </c>
      <c r="E166" s="76">
        <v>0.77</v>
      </c>
      <c r="F166" s="77" t="s">
        <v>589</v>
      </c>
      <c r="G166" s="77" t="s">
        <v>930</v>
      </c>
      <c r="H166" s="78">
        <v>1800</v>
      </c>
    </row>
    <row r="167" spans="1:8" x14ac:dyDescent="0.25">
      <c r="A167" s="109"/>
      <c r="B167" s="116"/>
      <c r="C167" s="85" t="s">
        <v>932</v>
      </c>
      <c r="D167" s="327">
        <v>9991</v>
      </c>
      <c r="E167" s="76">
        <v>0.77</v>
      </c>
      <c r="F167" s="77" t="s">
        <v>670</v>
      </c>
      <c r="G167" s="77" t="s">
        <v>930</v>
      </c>
      <c r="H167" s="78">
        <v>1800</v>
      </c>
    </row>
    <row r="168" spans="1:8" x14ac:dyDescent="0.25">
      <c r="A168" s="109"/>
      <c r="B168" s="116"/>
      <c r="C168" s="85" t="s">
        <v>933</v>
      </c>
      <c r="D168" s="327">
        <v>11349</v>
      </c>
      <c r="E168" s="76">
        <v>0.77</v>
      </c>
      <c r="F168" s="77" t="s">
        <v>894</v>
      </c>
      <c r="G168" s="77" t="s">
        <v>930</v>
      </c>
      <c r="H168" s="78">
        <v>1800</v>
      </c>
    </row>
    <row r="169" spans="1:8" x14ac:dyDescent="0.25">
      <c r="A169" s="109"/>
      <c r="B169" s="116"/>
      <c r="C169" s="153" t="s">
        <v>934</v>
      </c>
      <c r="D169" s="329">
        <v>13774</v>
      </c>
      <c r="E169" s="154">
        <v>0.77</v>
      </c>
      <c r="F169" s="148" t="s">
        <v>897</v>
      </c>
      <c r="G169" s="148" t="s">
        <v>930</v>
      </c>
      <c r="H169" s="155">
        <v>1800</v>
      </c>
    </row>
    <row r="170" spans="1:8" x14ac:dyDescent="0.25">
      <c r="A170" s="109"/>
      <c r="B170" s="116"/>
      <c r="C170" s="85" t="s">
        <v>935</v>
      </c>
      <c r="D170" s="329">
        <v>2425</v>
      </c>
      <c r="E170" s="154">
        <v>0.18</v>
      </c>
      <c r="F170" s="77" t="s">
        <v>589</v>
      </c>
      <c r="G170" s="148" t="s">
        <v>936</v>
      </c>
      <c r="H170" s="155">
        <v>450</v>
      </c>
    </row>
    <row r="171" spans="1:8" x14ac:dyDescent="0.25">
      <c r="A171" s="109"/>
      <c r="B171" s="116"/>
      <c r="C171" s="85" t="s">
        <v>937</v>
      </c>
      <c r="D171" s="329">
        <v>2522</v>
      </c>
      <c r="E171" s="154">
        <v>0.18</v>
      </c>
      <c r="F171" s="77" t="s">
        <v>589</v>
      </c>
      <c r="G171" s="148" t="s">
        <v>936</v>
      </c>
      <c r="H171" s="155">
        <v>450</v>
      </c>
    </row>
    <row r="172" spans="1:8" x14ac:dyDescent="0.25">
      <c r="A172" s="109"/>
      <c r="B172" s="116"/>
      <c r="C172" s="85" t="s">
        <v>938</v>
      </c>
      <c r="D172" s="329">
        <v>2813</v>
      </c>
      <c r="E172" s="154">
        <v>0.18</v>
      </c>
      <c r="F172" s="77" t="s">
        <v>670</v>
      </c>
      <c r="G172" s="148" t="s">
        <v>936</v>
      </c>
      <c r="H172" s="155">
        <v>450</v>
      </c>
    </row>
    <row r="173" spans="1:8" x14ac:dyDescent="0.25">
      <c r="A173" s="109"/>
      <c r="B173" s="116"/>
      <c r="C173" s="85" t="s">
        <v>939</v>
      </c>
      <c r="D173" s="329">
        <v>3104</v>
      </c>
      <c r="E173" s="154">
        <v>0.18</v>
      </c>
      <c r="F173" s="77" t="s">
        <v>894</v>
      </c>
      <c r="G173" s="148" t="s">
        <v>936</v>
      </c>
      <c r="H173" s="155">
        <v>450</v>
      </c>
    </row>
    <row r="174" spans="1:8" x14ac:dyDescent="0.25">
      <c r="A174" s="109"/>
      <c r="B174" s="116"/>
      <c r="C174" s="153" t="s">
        <v>940</v>
      </c>
      <c r="D174" s="329">
        <v>3783</v>
      </c>
      <c r="E174" s="154">
        <v>0.18</v>
      </c>
      <c r="F174" s="148" t="s">
        <v>897</v>
      </c>
      <c r="G174" s="148" t="s">
        <v>936</v>
      </c>
      <c r="H174" s="155">
        <v>450</v>
      </c>
    </row>
    <row r="175" spans="1:8" x14ac:dyDescent="0.25">
      <c r="A175" s="109"/>
      <c r="B175" s="116"/>
      <c r="C175" s="153" t="s">
        <v>941</v>
      </c>
      <c r="D175" s="329">
        <v>10185</v>
      </c>
      <c r="E175" s="154">
        <v>0.93</v>
      </c>
      <c r="F175" s="148" t="s">
        <v>589</v>
      </c>
      <c r="G175" s="77" t="s">
        <v>942</v>
      </c>
      <c r="H175" s="155">
        <v>2325</v>
      </c>
    </row>
    <row r="176" spans="1:8" x14ac:dyDescent="0.25">
      <c r="A176" s="109"/>
      <c r="B176" s="116"/>
      <c r="C176" s="153" t="s">
        <v>943</v>
      </c>
      <c r="D176" s="329">
        <v>10767</v>
      </c>
      <c r="E176" s="154">
        <v>0.93</v>
      </c>
      <c r="F176" s="148" t="s">
        <v>589</v>
      </c>
      <c r="G176" s="77" t="s">
        <v>942</v>
      </c>
      <c r="H176" s="155">
        <v>2325</v>
      </c>
    </row>
    <row r="177" spans="1:8" x14ac:dyDescent="0.25">
      <c r="A177" s="109"/>
      <c r="B177" s="116"/>
      <c r="C177" s="153" t="s">
        <v>944</v>
      </c>
      <c r="D177" s="329">
        <v>11252</v>
      </c>
      <c r="E177" s="154">
        <v>0.93</v>
      </c>
      <c r="F177" s="148" t="s">
        <v>670</v>
      </c>
      <c r="G177" s="77" t="s">
        <v>942</v>
      </c>
      <c r="H177" s="155">
        <v>2325</v>
      </c>
    </row>
    <row r="178" spans="1:8" x14ac:dyDescent="0.25">
      <c r="A178" s="109"/>
      <c r="B178" s="116"/>
      <c r="C178" s="153" t="s">
        <v>945</v>
      </c>
      <c r="D178" s="329">
        <v>13289</v>
      </c>
      <c r="E178" s="154">
        <v>0.93</v>
      </c>
      <c r="F178" s="148" t="s">
        <v>894</v>
      </c>
      <c r="G178" s="77" t="s">
        <v>942</v>
      </c>
      <c r="H178" s="155">
        <v>2325</v>
      </c>
    </row>
    <row r="179" spans="1:8" x14ac:dyDescent="0.25">
      <c r="A179" s="109"/>
      <c r="B179" s="116"/>
      <c r="C179" s="153" t="s">
        <v>946</v>
      </c>
      <c r="D179" s="329">
        <v>16005</v>
      </c>
      <c r="E179" s="154">
        <v>0.93</v>
      </c>
      <c r="F179" s="148" t="s">
        <v>894</v>
      </c>
      <c r="G179" s="77" t="s">
        <v>942</v>
      </c>
      <c r="H179" s="155">
        <v>2325</v>
      </c>
    </row>
    <row r="180" spans="1:8" x14ac:dyDescent="0.25">
      <c r="A180" s="109"/>
      <c r="B180" s="116"/>
      <c r="C180" s="153" t="s">
        <v>947</v>
      </c>
      <c r="D180" s="329">
        <v>16296</v>
      </c>
      <c r="E180" s="154">
        <v>0.93</v>
      </c>
      <c r="F180" s="148" t="s">
        <v>897</v>
      </c>
      <c r="G180" s="77" t="s">
        <v>942</v>
      </c>
      <c r="H180" s="155">
        <v>2325</v>
      </c>
    </row>
    <row r="181" spans="1:8" x14ac:dyDescent="0.25">
      <c r="A181" s="109"/>
      <c r="B181" s="116"/>
      <c r="C181" s="153" t="s">
        <v>948</v>
      </c>
      <c r="D181" s="329">
        <v>2813</v>
      </c>
      <c r="E181" s="154">
        <v>0.23</v>
      </c>
      <c r="F181" s="148" t="s">
        <v>589</v>
      </c>
      <c r="G181" s="77" t="s">
        <v>949</v>
      </c>
      <c r="H181" s="155">
        <v>580</v>
      </c>
    </row>
    <row r="182" spans="1:8" x14ac:dyDescent="0.25">
      <c r="A182" s="109"/>
      <c r="B182" s="116"/>
      <c r="C182" s="153" t="s">
        <v>950</v>
      </c>
      <c r="D182" s="329">
        <v>3007</v>
      </c>
      <c r="E182" s="154">
        <v>0.23</v>
      </c>
      <c r="F182" s="148" t="s">
        <v>589</v>
      </c>
      <c r="G182" s="77" t="s">
        <v>949</v>
      </c>
      <c r="H182" s="155">
        <v>580</v>
      </c>
    </row>
    <row r="183" spans="1:8" x14ac:dyDescent="0.25">
      <c r="A183" s="109"/>
      <c r="B183" s="116"/>
      <c r="C183" s="153" t="s">
        <v>951</v>
      </c>
      <c r="D183" s="329">
        <v>3104</v>
      </c>
      <c r="E183" s="154">
        <v>0.23</v>
      </c>
      <c r="F183" s="148" t="s">
        <v>670</v>
      </c>
      <c r="G183" s="77" t="s">
        <v>949</v>
      </c>
      <c r="H183" s="155">
        <v>580</v>
      </c>
    </row>
    <row r="184" spans="1:8" x14ac:dyDescent="0.25">
      <c r="A184" s="109"/>
      <c r="B184" s="116"/>
      <c r="C184" s="153" t="s">
        <v>952</v>
      </c>
      <c r="D184" s="329">
        <v>3686</v>
      </c>
      <c r="E184" s="154">
        <v>0.23</v>
      </c>
      <c r="F184" s="148" t="s">
        <v>894</v>
      </c>
      <c r="G184" s="77" t="s">
        <v>949</v>
      </c>
      <c r="H184" s="155">
        <v>580</v>
      </c>
    </row>
    <row r="185" spans="1:8" x14ac:dyDescent="0.25">
      <c r="A185" s="109"/>
      <c r="B185" s="116"/>
      <c r="C185" s="153" t="s">
        <v>953</v>
      </c>
      <c r="D185" s="329">
        <v>4462</v>
      </c>
      <c r="E185" s="154">
        <v>0.23</v>
      </c>
      <c r="F185" s="148" t="s">
        <v>894</v>
      </c>
      <c r="G185" s="77" t="s">
        <v>949</v>
      </c>
      <c r="H185" s="155">
        <v>580</v>
      </c>
    </row>
    <row r="186" spans="1:8" x14ac:dyDescent="0.25">
      <c r="A186" s="109"/>
      <c r="B186" s="116"/>
      <c r="C186" s="153" t="s">
        <v>954</v>
      </c>
      <c r="D186" s="329">
        <v>4656</v>
      </c>
      <c r="E186" s="154">
        <v>0.23</v>
      </c>
      <c r="F186" s="148" t="s">
        <v>897</v>
      </c>
      <c r="G186" s="148" t="s">
        <v>949</v>
      </c>
      <c r="H186" s="155">
        <v>580</v>
      </c>
    </row>
    <row r="187" spans="1:8" x14ac:dyDescent="0.25">
      <c r="A187" s="109"/>
      <c r="B187" s="116"/>
      <c r="C187" s="85" t="s">
        <v>955</v>
      </c>
      <c r="D187" s="327">
        <v>13386</v>
      </c>
      <c r="E187" s="76">
        <v>0.99</v>
      </c>
      <c r="F187" s="77" t="s">
        <v>589</v>
      </c>
      <c r="G187" s="77" t="s">
        <v>956</v>
      </c>
      <c r="H187" s="78">
        <v>2475</v>
      </c>
    </row>
    <row r="188" spans="1:8" x14ac:dyDescent="0.25">
      <c r="A188" s="109"/>
      <c r="B188" s="116"/>
      <c r="C188" s="85" t="s">
        <v>957</v>
      </c>
      <c r="D188" s="327">
        <v>13386</v>
      </c>
      <c r="E188" s="76">
        <v>0.99</v>
      </c>
      <c r="F188" s="77" t="s">
        <v>589</v>
      </c>
      <c r="G188" s="77" t="s">
        <v>956</v>
      </c>
      <c r="H188" s="78">
        <v>2475</v>
      </c>
    </row>
    <row r="189" spans="1:8" x14ac:dyDescent="0.25">
      <c r="A189" s="109"/>
      <c r="B189" s="116"/>
      <c r="C189" s="85" t="s">
        <v>958</v>
      </c>
      <c r="D189" s="327">
        <v>14259</v>
      </c>
      <c r="E189" s="76">
        <v>0.99</v>
      </c>
      <c r="F189" s="77" t="s">
        <v>670</v>
      </c>
      <c r="G189" s="77" t="s">
        <v>956</v>
      </c>
      <c r="H189" s="78">
        <v>2475</v>
      </c>
    </row>
    <row r="190" spans="1:8" x14ac:dyDescent="0.25">
      <c r="A190" s="109"/>
      <c r="B190" s="116"/>
      <c r="C190" s="85" t="s">
        <v>959</v>
      </c>
      <c r="D190" s="327">
        <v>16296</v>
      </c>
      <c r="E190" s="76">
        <v>0.99</v>
      </c>
      <c r="F190" s="77" t="s">
        <v>894</v>
      </c>
      <c r="G190" s="77" t="s">
        <v>956</v>
      </c>
      <c r="H190" s="78">
        <v>2475</v>
      </c>
    </row>
    <row r="191" spans="1:8" x14ac:dyDescent="0.25">
      <c r="A191" s="109"/>
      <c r="B191" s="116"/>
      <c r="C191" s="85" t="s">
        <v>960</v>
      </c>
      <c r="D191" s="327">
        <v>16587</v>
      </c>
      <c r="E191" s="76">
        <v>0.99</v>
      </c>
      <c r="F191" s="77" t="s">
        <v>894</v>
      </c>
      <c r="G191" s="77" t="s">
        <v>956</v>
      </c>
      <c r="H191" s="78">
        <v>2475</v>
      </c>
    </row>
    <row r="192" spans="1:8" x14ac:dyDescent="0.25">
      <c r="A192" s="109"/>
      <c r="B192" s="116"/>
      <c r="C192" s="85" t="s">
        <v>961</v>
      </c>
      <c r="D192" s="327">
        <v>18527</v>
      </c>
      <c r="E192" s="76">
        <v>0.99</v>
      </c>
      <c r="F192" s="77" t="s">
        <v>897</v>
      </c>
      <c r="G192" s="77" t="s">
        <v>956</v>
      </c>
      <c r="H192" s="78">
        <v>2475</v>
      </c>
    </row>
    <row r="193" spans="1:8" x14ac:dyDescent="0.25">
      <c r="A193" s="109"/>
      <c r="B193" s="116"/>
      <c r="C193" s="85" t="s">
        <v>962</v>
      </c>
      <c r="D193" s="327">
        <v>3686</v>
      </c>
      <c r="E193" s="76">
        <v>0.25</v>
      </c>
      <c r="F193" s="77" t="s">
        <v>589</v>
      </c>
      <c r="G193" s="77" t="s">
        <v>963</v>
      </c>
      <c r="H193" s="78">
        <v>630</v>
      </c>
    </row>
    <row r="194" spans="1:8" x14ac:dyDescent="0.25">
      <c r="A194" s="109"/>
      <c r="B194" s="116"/>
      <c r="C194" s="85" t="s">
        <v>964</v>
      </c>
      <c r="D194" s="327">
        <v>3686</v>
      </c>
      <c r="E194" s="76">
        <v>0.25</v>
      </c>
      <c r="F194" s="77" t="s">
        <v>589</v>
      </c>
      <c r="G194" s="77" t="s">
        <v>963</v>
      </c>
      <c r="H194" s="78">
        <v>630</v>
      </c>
    </row>
    <row r="195" spans="1:8" x14ac:dyDescent="0.25">
      <c r="A195" s="109"/>
      <c r="B195" s="116"/>
      <c r="C195" s="85" t="s">
        <v>965</v>
      </c>
      <c r="D195" s="327">
        <v>3977</v>
      </c>
      <c r="E195" s="76">
        <v>0.25</v>
      </c>
      <c r="F195" s="77" t="s">
        <v>670</v>
      </c>
      <c r="G195" s="77" t="s">
        <v>963</v>
      </c>
      <c r="H195" s="78">
        <v>630</v>
      </c>
    </row>
    <row r="196" spans="1:8" x14ac:dyDescent="0.25">
      <c r="A196" s="109"/>
      <c r="B196" s="116"/>
      <c r="C196" s="85" t="s">
        <v>966</v>
      </c>
      <c r="D196" s="327">
        <v>4559</v>
      </c>
      <c r="E196" s="76">
        <v>0.25</v>
      </c>
      <c r="F196" s="77" t="s">
        <v>894</v>
      </c>
      <c r="G196" s="77" t="s">
        <v>963</v>
      </c>
      <c r="H196" s="78">
        <v>630</v>
      </c>
    </row>
    <row r="197" spans="1:8" x14ac:dyDescent="0.25">
      <c r="A197" s="109"/>
      <c r="B197" s="116"/>
      <c r="C197" s="85" t="s">
        <v>967</v>
      </c>
      <c r="D197" s="327">
        <v>4656</v>
      </c>
      <c r="E197" s="76">
        <v>0.25</v>
      </c>
      <c r="F197" s="77" t="s">
        <v>894</v>
      </c>
      <c r="G197" s="77" t="s">
        <v>963</v>
      </c>
      <c r="H197" s="78">
        <v>630</v>
      </c>
    </row>
    <row r="198" spans="1:8" x14ac:dyDescent="0.25">
      <c r="A198" s="109"/>
      <c r="B198" s="116"/>
      <c r="C198" s="153" t="s">
        <v>968</v>
      </c>
      <c r="D198" s="329">
        <v>5141</v>
      </c>
      <c r="E198" s="154">
        <v>0.25</v>
      </c>
      <c r="F198" s="148" t="s">
        <v>897</v>
      </c>
      <c r="G198" s="148" t="s">
        <v>963</v>
      </c>
      <c r="H198" s="155">
        <v>630</v>
      </c>
    </row>
    <row r="199" spans="1:8" x14ac:dyDescent="0.25">
      <c r="A199" s="109"/>
      <c r="B199" s="116"/>
      <c r="C199" s="85" t="s">
        <v>1906</v>
      </c>
      <c r="D199" s="327">
        <v>15035</v>
      </c>
      <c r="E199" s="93">
        <v>1.26</v>
      </c>
      <c r="F199" s="95" t="s">
        <v>589</v>
      </c>
      <c r="G199" s="77" t="s">
        <v>970</v>
      </c>
      <c r="H199" s="96">
        <v>3150</v>
      </c>
    </row>
    <row r="200" spans="1:8" x14ac:dyDescent="0.25">
      <c r="A200" s="109"/>
      <c r="B200" s="116"/>
      <c r="C200" s="85" t="s">
        <v>969</v>
      </c>
      <c r="D200" s="327">
        <v>15714</v>
      </c>
      <c r="E200" s="93">
        <v>1.26</v>
      </c>
      <c r="F200" s="95" t="s">
        <v>589</v>
      </c>
      <c r="G200" s="77" t="s">
        <v>970</v>
      </c>
      <c r="H200" s="96">
        <v>3150</v>
      </c>
    </row>
    <row r="201" spans="1:8" x14ac:dyDescent="0.25">
      <c r="A201" s="109"/>
      <c r="B201" s="116"/>
      <c r="C201" s="85" t="s">
        <v>971</v>
      </c>
      <c r="D201" s="327">
        <v>18236</v>
      </c>
      <c r="E201" s="93">
        <v>1.26</v>
      </c>
      <c r="F201" s="95" t="s">
        <v>589</v>
      </c>
      <c r="G201" s="77" t="s">
        <v>970</v>
      </c>
      <c r="H201" s="96">
        <v>3150</v>
      </c>
    </row>
    <row r="202" spans="1:8" x14ac:dyDescent="0.25">
      <c r="A202" s="109"/>
      <c r="B202" s="116"/>
      <c r="C202" s="85" t="s">
        <v>972</v>
      </c>
      <c r="D202" s="327">
        <v>19594</v>
      </c>
      <c r="E202" s="93">
        <v>1.26</v>
      </c>
      <c r="F202" s="95" t="s">
        <v>670</v>
      </c>
      <c r="G202" s="77" t="s">
        <v>970</v>
      </c>
      <c r="H202" s="96">
        <v>3150</v>
      </c>
    </row>
    <row r="203" spans="1:8" x14ac:dyDescent="0.25">
      <c r="A203" s="109"/>
      <c r="B203" s="116"/>
      <c r="C203" s="85" t="s">
        <v>973</v>
      </c>
      <c r="D203" s="327">
        <v>23280</v>
      </c>
      <c r="E203" s="93">
        <v>1.26</v>
      </c>
      <c r="F203" s="95" t="s">
        <v>670</v>
      </c>
      <c r="G203" s="77" t="s">
        <v>970</v>
      </c>
      <c r="H203" s="96">
        <v>3150</v>
      </c>
    </row>
    <row r="204" spans="1:8" x14ac:dyDescent="0.25">
      <c r="A204" s="109"/>
      <c r="B204" s="116"/>
      <c r="C204" s="85" t="s">
        <v>974</v>
      </c>
      <c r="D204" s="327">
        <v>23377</v>
      </c>
      <c r="E204" s="93">
        <v>1.26</v>
      </c>
      <c r="F204" s="95" t="s">
        <v>897</v>
      </c>
      <c r="G204" s="77" t="s">
        <v>975</v>
      </c>
      <c r="H204" s="96">
        <v>3150</v>
      </c>
    </row>
    <row r="205" spans="1:8" x14ac:dyDescent="0.25">
      <c r="A205" s="109"/>
      <c r="B205" s="116"/>
      <c r="C205" s="85" t="s">
        <v>1907</v>
      </c>
      <c r="D205" s="327">
        <v>4171</v>
      </c>
      <c r="E205" s="93">
        <v>0.32</v>
      </c>
      <c r="F205" s="95" t="s">
        <v>589</v>
      </c>
      <c r="G205" s="77" t="s">
        <v>977</v>
      </c>
      <c r="H205" s="96">
        <v>800</v>
      </c>
    </row>
    <row r="206" spans="1:8" x14ac:dyDescent="0.25">
      <c r="A206" s="109"/>
      <c r="B206" s="116"/>
      <c r="C206" s="85" t="s">
        <v>976</v>
      </c>
      <c r="D206" s="327">
        <v>4365</v>
      </c>
      <c r="E206" s="93">
        <v>0.32</v>
      </c>
      <c r="F206" s="95" t="s">
        <v>589</v>
      </c>
      <c r="G206" s="77" t="s">
        <v>977</v>
      </c>
      <c r="H206" s="96">
        <v>800</v>
      </c>
    </row>
    <row r="207" spans="1:8" x14ac:dyDescent="0.25">
      <c r="A207" s="109"/>
      <c r="B207" s="116"/>
      <c r="C207" s="85" t="s">
        <v>978</v>
      </c>
      <c r="D207" s="327">
        <v>5044</v>
      </c>
      <c r="E207" s="93">
        <v>0.32</v>
      </c>
      <c r="F207" s="95" t="s">
        <v>589</v>
      </c>
      <c r="G207" s="77" t="s">
        <v>977</v>
      </c>
      <c r="H207" s="96">
        <v>800</v>
      </c>
    </row>
    <row r="208" spans="1:8" x14ac:dyDescent="0.25">
      <c r="A208" s="109"/>
      <c r="B208" s="116"/>
      <c r="C208" s="85" t="s">
        <v>979</v>
      </c>
      <c r="D208" s="327">
        <v>5432</v>
      </c>
      <c r="E208" s="93">
        <v>0.32</v>
      </c>
      <c r="F208" s="95" t="s">
        <v>670</v>
      </c>
      <c r="G208" s="77" t="s">
        <v>977</v>
      </c>
      <c r="H208" s="96">
        <v>800</v>
      </c>
    </row>
    <row r="209" spans="1:8" x14ac:dyDescent="0.25">
      <c r="A209" s="109"/>
      <c r="B209" s="116"/>
      <c r="C209" s="85" t="s">
        <v>980</v>
      </c>
      <c r="D209" s="327">
        <v>6402</v>
      </c>
      <c r="E209" s="93">
        <v>0.32</v>
      </c>
      <c r="F209" s="95" t="s">
        <v>897</v>
      </c>
      <c r="G209" s="77" t="s">
        <v>977</v>
      </c>
      <c r="H209" s="96">
        <v>800</v>
      </c>
    </row>
    <row r="210" spans="1:8" x14ac:dyDescent="0.25">
      <c r="A210" s="109"/>
      <c r="B210" s="116"/>
      <c r="C210" s="85" t="s">
        <v>981</v>
      </c>
      <c r="D210" s="327">
        <v>6499</v>
      </c>
      <c r="E210" s="93">
        <v>0.32</v>
      </c>
      <c r="F210" s="95" t="s">
        <v>897</v>
      </c>
      <c r="G210" s="77" t="s">
        <v>977</v>
      </c>
      <c r="H210" s="96">
        <v>800</v>
      </c>
    </row>
    <row r="211" spans="1:8" x14ac:dyDescent="0.25">
      <c r="A211" s="109"/>
      <c r="B211" s="116"/>
      <c r="C211" s="85" t="s">
        <v>1908</v>
      </c>
      <c r="D211" s="330">
        <v>16587</v>
      </c>
      <c r="E211" s="93">
        <v>1.26</v>
      </c>
      <c r="F211" s="95" t="s">
        <v>589</v>
      </c>
      <c r="G211" s="77" t="s">
        <v>983</v>
      </c>
      <c r="H211" s="96">
        <v>3150</v>
      </c>
    </row>
    <row r="212" spans="1:8" x14ac:dyDescent="0.25">
      <c r="A212" s="109"/>
      <c r="B212" s="116"/>
      <c r="C212" s="85" t="s">
        <v>982</v>
      </c>
      <c r="D212" s="330">
        <v>19254.5</v>
      </c>
      <c r="E212" s="93">
        <v>1.26</v>
      </c>
      <c r="F212" s="95" t="s">
        <v>589</v>
      </c>
      <c r="G212" s="77" t="s">
        <v>983</v>
      </c>
      <c r="H212" s="96">
        <v>3150</v>
      </c>
    </row>
    <row r="213" spans="1:8" x14ac:dyDescent="0.25">
      <c r="A213" s="109"/>
      <c r="B213" s="116"/>
      <c r="C213" s="85" t="s">
        <v>984</v>
      </c>
      <c r="D213" s="327">
        <v>21922</v>
      </c>
      <c r="E213" s="93">
        <v>1.26</v>
      </c>
      <c r="F213" s="95" t="s">
        <v>670</v>
      </c>
      <c r="G213" s="77" t="s">
        <v>983</v>
      </c>
      <c r="H213" s="96">
        <v>3150</v>
      </c>
    </row>
    <row r="214" spans="1:8" x14ac:dyDescent="0.25">
      <c r="A214" s="109"/>
      <c r="B214" s="116"/>
      <c r="C214" s="85" t="s">
        <v>985</v>
      </c>
      <c r="D214" s="327">
        <v>23862</v>
      </c>
      <c r="E214" s="93">
        <v>1.26</v>
      </c>
      <c r="F214" s="95" t="s">
        <v>894</v>
      </c>
      <c r="G214" s="77" t="s">
        <v>983</v>
      </c>
      <c r="H214" s="96">
        <v>3150</v>
      </c>
    </row>
    <row r="215" spans="1:8" x14ac:dyDescent="0.25">
      <c r="A215" s="109"/>
      <c r="B215" s="116"/>
      <c r="C215" s="85" t="s">
        <v>986</v>
      </c>
      <c r="D215" s="327">
        <v>24880.5</v>
      </c>
      <c r="E215" s="93">
        <v>1.26</v>
      </c>
      <c r="F215" s="95" t="s">
        <v>894</v>
      </c>
      <c r="G215" s="77" t="s">
        <v>983</v>
      </c>
      <c r="H215" s="96">
        <v>3150</v>
      </c>
    </row>
    <row r="216" spans="1:8" x14ac:dyDescent="0.25">
      <c r="A216" s="109"/>
      <c r="B216" s="116"/>
      <c r="C216" s="85" t="s">
        <v>987</v>
      </c>
      <c r="D216" s="327">
        <v>25899</v>
      </c>
      <c r="E216" s="93">
        <v>1.26</v>
      </c>
      <c r="F216" s="95" t="s">
        <v>897</v>
      </c>
      <c r="G216" s="77" t="s">
        <v>983</v>
      </c>
      <c r="H216" s="96">
        <v>3150</v>
      </c>
    </row>
    <row r="217" spans="1:8" x14ac:dyDescent="0.25">
      <c r="A217" s="109"/>
      <c r="B217" s="116"/>
      <c r="C217" s="85" t="s">
        <v>988</v>
      </c>
      <c r="D217" s="330">
        <v>5296.2</v>
      </c>
      <c r="E217" s="93">
        <v>0.32</v>
      </c>
      <c r="F217" s="95" t="s">
        <v>589</v>
      </c>
      <c r="G217" s="77" t="s">
        <v>1932</v>
      </c>
      <c r="H217" s="96">
        <v>800</v>
      </c>
    </row>
    <row r="218" spans="1:8" x14ac:dyDescent="0.25">
      <c r="A218" s="109"/>
      <c r="B218" s="116"/>
      <c r="C218" s="85" t="s">
        <v>990</v>
      </c>
      <c r="D218" s="327">
        <v>6014</v>
      </c>
      <c r="E218" s="93">
        <v>0.32</v>
      </c>
      <c r="F218" s="95" t="s">
        <v>670</v>
      </c>
      <c r="G218" s="77" t="s">
        <v>989</v>
      </c>
      <c r="H218" s="96">
        <v>800</v>
      </c>
    </row>
    <row r="219" spans="1:8" x14ac:dyDescent="0.25">
      <c r="A219" s="109"/>
      <c r="B219" s="116"/>
      <c r="C219" s="85" t="s">
        <v>991</v>
      </c>
      <c r="D219" s="327">
        <v>6562.05</v>
      </c>
      <c r="E219" s="93">
        <v>0.32</v>
      </c>
      <c r="F219" s="95" t="s">
        <v>894</v>
      </c>
      <c r="G219" s="77" t="s">
        <v>989</v>
      </c>
      <c r="H219" s="96">
        <v>800</v>
      </c>
    </row>
    <row r="220" spans="1:8" x14ac:dyDescent="0.25">
      <c r="A220" s="109"/>
      <c r="B220" s="116"/>
      <c r="C220" s="85" t="s">
        <v>992</v>
      </c>
      <c r="D220" s="327">
        <v>6842.38</v>
      </c>
      <c r="E220" s="93">
        <v>0.32</v>
      </c>
      <c r="F220" s="95" t="s">
        <v>894</v>
      </c>
      <c r="G220" s="77" t="s">
        <v>989</v>
      </c>
      <c r="H220" s="96">
        <v>800</v>
      </c>
    </row>
    <row r="221" spans="1:8" x14ac:dyDescent="0.25">
      <c r="A221" s="109"/>
      <c r="B221" s="116"/>
      <c r="C221" s="85" t="s">
        <v>993</v>
      </c>
      <c r="D221" s="327">
        <v>7122.71</v>
      </c>
      <c r="E221" s="93">
        <v>0.32</v>
      </c>
      <c r="F221" s="95" t="s">
        <v>897</v>
      </c>
      <c r="G221" s="77" t="s">
        <v>989</v>
      </c>
      <c r="H221" s="96">
        <v>800</v>
      </c>
    </row>
    <row r="222" spans="1:8" x14ac:dyDescent="0.25">
      <c r="A222" s="109"/>
      <c r="B222" s="116"/>
      <c r="C222" s="85" t="s">
        <v>1909</v>
      </c>
      <c r="D222" s="327">
        <v>19497</v>
      </c>
      <c r="E222" s="93">
        <v>1.5</v>
      </c>
      <c r="F222" s="95" t="s">
        <v>589</v>
      </c>
      <c r="G222" s="95" t="s">
        <v>1933</v>
      </c>
      <c r="H222" s="96">
        <v>3750</v>
      </c>
    </row>
    <row r="223" spans="1:8" x14ac:dyDescent="0.25">
      <c r="A223" s="109"/>
      <c r="B223" s="116"/>
      <c r="C223" s="85" t="s">
        <v>1910</v>
      </c>
      <c r="D223" s="327">
        <v>5432</v>
      </c>
      <c r="E223" s="93">
        <v>0.375</v>
      </c>
      <c r="F223" s="95" t="s">
        <v>589</v>
      </c>
      <c r="G223" s="95" t="s">
        <v>1934</v>
      </c>
      <c r="H223" s="96">
        <v>940</v>
      </c>
    </row>
    <row r="224" spans="1:8" x14ac:dyDescent="0.25">
      <c r="A224" s="109"/>
      <c r="B224" s="116"/>
      <c r="C224" s="85" t="s">
        <v>1911</v>
      </c>
      <c r="D224" s="327">
        <v>20855</v>
      </c>
      <c r="E224" s="93">
        <v>1.5</v>
      </c>
      <c r="F224" s="95" t="s">
        <v>589</v>
      </c>
      <c r="G224" s="95" t="s">
        <v>1933</v>
      </c>
      <c r="H224" s="96">
        <v>3750</v>
      </c>
    </row>
    <row r="225" spans="1:8" x14ac:dyDescent="0.25">
      <c r="A225" s="109"/>
      <c r="B225" s="116"/>
      <c r="C225" s="85" t="s">
        <v>1912</v>
      </c>
      <c r="D225" s="327">
        <v>5839.4</v>
      </c>
      <c r="E225" s="93">
        <v>0.375</v>
      </c>
      <c r="F225" s="95" t="s">
        <v>589</v>
      </c>
      <c r="G225" s="95" t="s">
        <v>1934</v>
      </c>
      <c r="H225" s="96">
        <v>940</v>
      </c>
    </row>
    <row r="226" spans="1:8" x14ac:dyDescent="0.25">
      <c r="A226" s="109"/>
      <c r="B226" s="116"/>
      <c r="C226" s="85" t="s">
        <v>1930</v>
      </c>
      <c r="D226" s="327">
        <v>22358.5</v>
      </c>
      <c r="E226" s="93">
        <v>1.5</v>
      </c>
      <c r="F226" s="95" t="s">
        <v>670</v>
      </c>
      <c r="G226" s="95" t="s">
        <v>1933</v>
      </c>
      <c r="H226" s="96">
        <v>3750</v>
      </c>
    </row>
    <row r="227" spans="1:8" x14ac:dyDescent="0.25">
      <c r="A227" s="109"/>
      <c r="B227" s="116"/>
      <c r="C227" s="85" t="s">
        <v>1931</v>
      </c>
      <c r="D227" s="327">
        <v>6217.7</v>
      </c>
      <c r="E227" s="93">
        <v>0.375</v>
      </c>
      <c r="F227" s="95" t="s">
        <v>670</v>
      </c>
      <c r="G227" s="95" t="s">
        <v>1934</v>
      </c>
      <c r="H227" s="96">
        <v>940</v>
      </c>
    </row>
    <row r="228" spans="1:8" x14ac:dyDescent="0.25">
      <c r="A228" s="109"/>
      <c r="B228" s="116"/>
      <c r="C228" s="85" t="s">
        <v>1913</v>
      </c>
      <c r="D228" s="327">
        <v>23862</v>
      </c>
      <c r="E228" s="93">
        <v>1.5</v>
      </c>
      <c r="F228" s="95" t="s">
        <v>894</v>
      </c>
      <c r="G228" s="95" t="s">
        <v>1933</v>
      </c>
      <c r="H228" s="96">
        <v>3750</v>
      </c>
    </row>
    <row r="229" spans="1:8" x14ac:dyDescent="0.25">
      <c r="A229" s="109"/>
      <c r="B229" s="116"/>
      <c r="C229" s="85" t="s">
        <v>1914</v>
      </c>
      <c r="D229" s="327">
        <v>6596</v>
      </c>
      <c r="E229" s="93">
        <v>0.375</v>
      </c>
      <c r="F229" s="95" t="s">
        <v>894</v>
      </c>
      <c r="G229" s="95" t="s">
        <v>1934</v>
      </c>
      <c r="H229" s="96">
        <v>940</v>
      </c>
    </row>
    <row r="230" spans="1:8" x14ac:dyDescent="0.25">
      <c r="A230" s="109"/>
      <c r="B230" s="116"/>
      <c r="C230" s="85" t="s">
        <v>1916</v>
      </c>
      <c r="D230" s="327">
        <v>28130</v>
      </c>
      <c r="E230" s="93">
        <v>1.5</v>
      </c>
      <c r="F230" s="95" t="s">
        <v>897</v>
      </c>
      <c r="G230" s="95" t="s">
        <v>1933</v>
      </c>
      <c r="H230" s="96">
        <v>3750</v>
      </c>
    </row>
    <row r="231" spans="1:8" x14ac:dyDescent="0.25">
      <c r="A231" s="109"/>
      <c r="B231" s="116"/>
      <c r="C231" s="85" t="s">
        <v>1915</v>
      </c>
      <c r="D231" s="327">
        <v>7372</v>
      </c>
      <c r="E231" s="93">
        <v>0.375</v>
      </c>
      <c r="F231" s="95" t="s">
        <v>897</v>
      </c>
      <c r="G231" s="95" t="s">
        <v>1934</v>
      </c>
      <c r="H231" s="96">
        <v>940</v>
      </c>
    </row>
    <row r="232" spans="1:8" x14ac:dyDescent="0.25">
      <c r="A232" s="109"/>
      <c r="B232" s="116"/>
      <c r="C232" s="85" t="s">
        <v>1917</v>
      </c>
      <c r="D232" s="327">
        <v>25705</v>
      </c>
      <c r="E232" s="93">
        <v>1.77</v>
      </c>
      <c r="F232" s="95" t="s">
        <v>670</v>
      </c>
      <c r="G232" s="95" t="s">
        <v>1935</v>
      </c>
      <c r="H232" s="96">
        <v>4425</v>
      </c>
    </row>
    <row r="233" spans="1:8" x14ac:dyDescent="0.25">
      <c r="A233" s="109"/>
      <c r="B233" s="116"/>
      <c r="C233" s="85" t="s">
        <v>1918</v>
      </c>
      <c r="D233" s="327">
        <v>7081</v>
      </c>
      <c r="E233" s="93">
        <v>0.44</v>
      </c>
      <c r="F233" s="95" t="s">
        <v>670</v>
      </c>
      <c r="G233" s="95" t="s">
        <v>1936</v>
      </c>
      <c r="H233" s="96">
        <v>1106</v>
      </c>
    </row>
    <row r="234" spans="1:8" x14ac:dyDescent="0.25">
      <c r="A234" s="109"/>
      <c r="B234" s="116"/>
      <c r="C234" s="85" t="s">
        <v>994</v>
      </c>
      <c r="D234" s="327">
        <v>18527</v>
      </c>
      <c r="E234" s="93">
        <v>1.42</v>
      </c>
      <c r="F234" s="95" t="s">
        <v>589</v>
      </c>
      <c r="G234" s="95" t="s">
        <v>995</v>
      </c>
      <c r="H234" s="96">
        <v>3550</v>
      </c>
    </row>
    <row r="235" spans="1:8" x14ac:dyDescent="0.25">
      <c r="A235" s="109"/>
      <c r="B235" s="116"/>
      <c r="C235" s="85" t="s">
        <v>996</v>
      </c>
      <c r="D235" s="327">
        <v>19788</v>
      </c>
      <c r="E235" s="93">
        <v>1.42</v>
      </c>
      <c r="F235" s="95" t="s">
        <v>589</v>
      </c>
      <c r="G235" s="95" t="s">
        <v>995</v>
      </c>
      <c r="H235" s="96">
        <v>3550</v>
      </c>
    </row>
    <row r="236" spans="1:8" x14ac:dyDescent="0.25">
      <c r="A236" s="109"/>
      <c r="B236" s="116"/>
      <c r="C236" s="85" t="s">
        <v>997</v>
      </c>
      <c r="D236" s="327">
        <v>21146</v>
      </c>
      <c r="E236" s="93">
        <v>1.42</v>
      </c>
      <c r="F236" s="95" t="s">
        <v>589</v>
      </c>
      <c r="G236" s="95" t="s">
        <v>995</v>
      </c>
      <c r="H236" s="96">
        <v>3550</v>
      </c>
    </row>
    <row r="237" spans="1:8" x14ac:dyDescent="0.25">
      <c r="A237" s="109"/>
      <c r="B237" s="116"/>
      <c r="C237" s="85" t="s">
        <v>998</v>
      </c>
      <c r="D237" s="327">
        <v>22213</v>
      </c>
      <c r="E237" s="93">
        <v>1.42</v>
      </c>
      <c r="F237" s="95" t="s">
        <v>589</v>
      </c>
      <c r="G237" s="95" t="s">
        <v>995</v>
      </c>
      <c r="H237" s="96">
        <v>3550</v>
      </c>
    </row>
    <row r="238" spans="1:8" x14ac:dyDescent="0.25">
      <c r="A238" s="109"/>
      <c r="B238" s="116"/>
      <c r="C238" s="85" t="s">
        <v>999</v>
      </c>
      <c r="D238" s="327">
        <v>23862</v>
      </c>
      <c r="E238" s="93">
        <v>1.42</v>
      </c>
      <c r="F238" s="95" t="s">
        <v>670</v>
      </c>
      <c r="G238" s="95" t="s">
        <v>995</v>
      </c>
      <c r="H238" s="96">
        <v>3550</v>
      </c>
    </row>
    <row r="239" spans="1:8" x14ac:dyDescent="0.25">
      <c r="A239" s="109"/>
      <c r="B239" s="116"/>
      <c r="C239" s="85" t="s">
        <v>1000</v>
      </c>
      <c r="D239" s="327">
        <v>25026</v>
      </c>
      <c r="E239" s="93">
        <v>1.42</v>
      </c>
      <c r="F239" s="95" t="s">
        <v>670</v>
      </c>
      <c r="G239" s="95" t="s">
        <v>995</v>
      </c>
      <c r="H239" s="96">
        <v>3550</v>
      </c>
    </row>
    <row r="240" spans="1:8" x14ac:dyDescent="0.25">
      <c r="A240" s="109"/>
      <c r="B240" s="116"/>
      <c r="C240" s="85" t="s">
        <v>1001</v>
      </c>
      <c r="D240" s="327">
        <v>25996</v>
      </c>
      <c r="E240" s="93">
        <v>1.42</v>
      </c>
      <c r="F240" s="95" t="s">
        <v>894</v>
      </c>
      <c r="G240" s="95" t="s">
        <v>995</v>
      </c>
      <c r="H240" s="96">
        <v>3550</v>
      </c>
    </row>
    <row r="241" spans="1:8" x14ac:dyDescent="0.25">
      <c r="A241" s="109"/>
      <c r="B241" s="116"/>
      <c r="C241" s="85" t="s">
        <v>1002</v>
      </c>
      <c r="D241" s="327">
        <v>27063</v>
      </c>
      <c r="E241" s="93">
        <v>1.42</v>
      </c>
      <c r="F241" s="95" t="s">
        <v>894</v>
      </c>
      <c r="G241" s="95" t="s">
        <v>995</v>
      </c>
      <c r="H241" s="96">
        <v>3550</v>
      </c>
    </row>
    <row r="242" spans="1:8" ht="15.75" thickBot="1" x14ac:dyDescent="0.3">
      <c r="A242" s="109"/>
      <c r="B242" s="116"/>
      <c r="C242" s="156" t="s">
        <v>1003</v>
      </c>
      <c r="D242" s="331">
        <v>29100</v>
      </c>
      <c r="E242" s="103">
        <v>1.42</v>
      </c>
      <c r="F242" s="105" t="s">
        <v>894</v>
      </c>
      <c r="G242" s="105" t="s">
        <v>995</v>
      </c>
      <c r="H242" s="106">
        <v>3550</v>
      </c>
    </row>
    <row r="243" spans="1:8" x14ac:dyDescent="0.25">
      <c r="A243" s="470" t="s">
        <v>578</v>
      </c>
      <c r="B243" s="471"/>
      <c r="C243" s="474" t="s">
        <v>579</v>
      </c>
      <c r="D243" s="476" t="s">
        <v>580</v>
      </c>
      <c r="E243" s="260" t="s">
        <v>581</v>
      </c>
      <c r="F243" s="261" t="s">
        <v>582</v>
      </c>
      <c r="G243" s="478" t="s">
        <v>583</v>
      </c>
      <c r="H243" s="262" t="s">
        <v>584</v>
      </c>
    </row>
    <row r="244" spans="1:8" ht="15.75" thickBot="1" x14ac:dyDescent="0.3">
      <c r="A244" s="472"/>
      <c r="B244" s="473"/>
      <c r="C244" s="475"/>
      <c r="D244" s="477"/>
      <c r="E244" s="263" t="s">
        <v>585</v>
      </c>
      <c r="F244" s="264" t="s">
        <v>585</v>
      </c>
      <c r="G244" s="479"/>
      <c r="H244" s="265" t="s">
        <v>586</v>
      </c>
    </row>
    <row r="245" spans="1:8" ht="15.75" thickBot="1" x14ac:dyDescent="0.3">
      <c r="A245" s="460" t="s">
        <v>877</v>
      </c>
      <c r="B245" s="461"/>
      <c r="C245" s="461"/>
      <c r="D245" s="461"/>
      <c r="E245" s="461"/>
      <c r="F245" s="461"/>
      <c r="G245" s="461"/>
      <c r="H245" s="462"/>
    </row>
    <row r="246" spans="1:8" x14ac:dyDescent="0.25">
      <c r="A246" s="109"/>
      <c r="B246" s="116"/>
      <c r="C246" s="85" t="s">
        <v>1004</v>
      </c>
      <c r="D246" s="327">
        <v>30167</v>
      </c>
      <c r="E246" s="93">
        <v>1.42</v>
      </c>
      <c r="F246" s="95" t="s">
        <v>894</v>
      </c>
      <c r="G246" s="95" t="s">
        <v>995</v>
      </c>
      <c r="H246" s="96">
        <v>3550</v>
      </c>
    </row>
    <row r="247" spans="1:8" x14ac:dyDescent="0.25">
      <c r="A247" s="109"/>
      <c r="B247" s="116"/>
      <c r="C247" s="85" t="s">
        <v>1005</v>
      </c>
      <c r="D247" s="327">
        <v>30361</v>
      </c>
      <c r="E247" s="93">
        <v>1.42</v>
      </c>
      <c r="F247" s="95" t="s">
        <v>894</v>
      </c>
      <c r="G247" s="95" t="s">
        <v>995</v>
      </c>
      <c r="H247" s="96">
        <v>3550</v>
      </c>
    </row>
    <row r="248" spans="1:8" x14ac:dyDescent="0.25">
      <c r="A248" s="109"/>
      <c r="B248" s="116"/>
      <c r="C248" s="85" t="s">
        <v>1006</v>
      </c>
      <c r="D248" s="327">
        <v>31525</v>
      </c>
      <c r="E248" s="93">
        <v>1.42</v>
      </c>
      <c r="F248" s="95" t="s">
        <v>894</v>
      </c>
      <c r="G248" s="95" t="s">
        <v>995</v>
      </c>
      <c r="H248" s="96">
        <v>3550</v>
      </c>
    </row>
    <row r="249" spans="1:8" x14ac:dyDescent="0.25">
      <c r="A249" s="109"/>
      <c r="B249" s="116"/>
      <c r="C249" s="85" t="s">
        <v>1007</v>
      </c>
      <c r="D249" s="327">
        <v>5141</v>
      </c>
      <c r="E249" s="93">
        <v>0</v>
      </c>
      <c r="F249" s="95" t="s">
        <v>589</v>
      </c>
      <c r="G249" s="95" t="s">
        <v>1008</v>
      </c>
      <c r="H249" s="96">
        <v>900</v>
      </c>
    </row>
    <row r="250" spans="1:8" x14ac:dyDescent="0.25">
      <c r="A250" s="109"/>
      <c r="B250" s="116"/>
      <c r="C250" s="85" t="s">
        <v>1009</v>
      </c>
      <c r="D250" s="327">
        <v>5820</v>
      </c>
      <c r="E250" s="93">
        <v>0</v>
      </c>
      <c r="F250" s="95" t="s">
        <v>589</v>
      </c>
      <c r="G250" s="95" t="s">
        <v>1008</v>
      </c>
      <c r="H250" s="96">
        <v>900</v>
      </c>
    </row>
    <row r="251" spans="1:8" x14ac:dyDescent="0.25">
      <c r="A251" s="109"/>
      <c r="B251" s="116"/>
      <c r="C251" s="85" t="s">
        <v>1010</v>
      </c>
      <c r="D251" s="327">
        <v>6596</v>
      </c>
      <c r="E251" s="93">
        <v>0</v>
      </c>
      <c r="F251" s="95" t="s">
        <v>670</v>
      </c>
      <c r="G251" s="95" t="s">
        <v>1008</v>
      </c>
      <c r="H251" s="96">
        <v>900</v>
      </c>
    </row>
    <row r="252" spans="1:8" x14ac:dyDescent="0.25">
      <c r="A252" s="109"/>
      <c r="B252" s="116"/>
      <c r="C252" s="85" t="s">
        <v>1011</v>
      </c>
      <c r="D252" s="327">
        <v>7178</v>
      </c>
      <c r="E252" s="93">
        <v>0</v>
      </c>
      <c r="F252" s="95" t="s">
        <v>894</v>
      </c>
      <c r="G252" s="95" t="s">
        <v>1008</v>
      </c>
      <c r="H252" s="96">
        <v>900</v>
      </c>
    </row>
    <row r="253" spans="1:8" x14ac:dyDescent="0.25">
      <c r="A253" s="109"/>
      <c r="B253" s="116"/>
      <c r="C253" s="85" t="s">
        <v>1012</v>
      </c>
      <c r="D253" s="327">
        <v>7954</v>
      </c>
      <c r="E253" s="93">
        <v>0</v>
      </c>
      <c r="F253" s="95" t="s">
        <v>894</v>
      </c>
      <c r="G253" s="95" t="s">
        <v>1008</v>
      </c>
      <c r="H253" s="96">
        <v>900</v>
      </c>
    </row>
    <row r="254" spans="1:8" x14ac:dyDescent="0.25">
      <c r="A254" s="109"/>
      <c r="B254" s="116"/>
      <c r="C254" s="85" t="s">
        <v>1013</v>
      </c>
      <c r="D254" s="327">
        <v>8342</v>
      </c>
      <c r="E254" s="93">
        <v>0</v>
      </c>
      <c r="F254" s="95" t="s">
        <v>894</v>
      </c>
      <c r="G254" s="95" t="s">
        <v>1008</v>
      </c>
      <c r="H254" s="96">
        <v>900</v>
      </c>
    </row>
    <row r="255" spans="1:8" x14ac:dyDescent="0.25">
      <c r="A255" s="109"/>
      <c r="B255" s="116"/>
      <c r="C255" s="85" t="s">
        <v>1014</v>
      </c>
      <c r="D255" s="327">
        <v>20952</v>
      </c>
      <c r="E255" s="93">
        <v>1.62</v>
      </c>
      <c r="F255" s="95" t="s">
        <v>589</v>
      </c>
      <c r="G255" s="95" t="s">
        <v>1015</v>
      </c>
      <c r="H255" s="96">
        <v>4050</v>
      </c>
    </row>
    <row r="256" spans="1:8" x14ac:dyDescent="0.25">
      <c r="A256" s="109"/>
      <c r="B256" s="116"/>
      <c r="C256" s="85" t="s">
        <v>1016</v>
      </c>
      <c r="D256" s="327">
        <v>22116</v>
      </c>
      <c r="E256" s="93">
        <v>1.62</v>
      </c>
      <c r="F256" s="95" t="s">
        <v>589</v>
      </c>
      <c r="G256" s="95" t="s">
        <v>1015</v>
      </c>
      <c r="H256" s="96">
        <v>4050</v>
      </c>
    </row>
    <row r="257" spans="1:8" x14ac:dyDescent="0.25">
      <c r="A257" s="109"/>
      <c r="B257" s="116"/>
      <c r="C257" s="85" t="s">
        <v>1017</v>
      </c>
      <c r="D257" s="327">
        <v>23377</v>
      </c>
      <c r="E257" s="93">
        <v>1.62</v>
      </c>
      <c r="F257" s="95" t="s">
        <v>589</v>
      </c>
      <c r="G257" s="95" t="s">
        <v>1015</v>
      </c>
      <c r="H257" s="96">
        <v>4050</v>
      </c>
    </row>
    <row r="258" spans="1:8" x14ac:dyDescent="0.25">
      <c r="A258" s="109"/>
      <c r="B258" s="116"/>
      <c r="C258" s="85" t="s">
        <v>1018</v>
      </c>
      <c r="D258" s="327">
        <v>24347</v>
      </c>
      <c r="E258" s="93">
        <v>1.62</v>
      </c>
      <c r="F258" s="95" t="s">
        <v>589</v>
      </c>
      <c r="G258" s="95" t="s">
        <v>1015</v>
      </c>
      <c r="H258" s="96">
        <v>4050</v>
      </c>
    </row>
    <row r="259" spans="1:8" x14ac:dyDescent="0.25">
      <c r="A259" s="109"/>
      <c r="B259" s="116"/>
      <c r="C259" s="85" t="s">
        <v>1019</v>
      </c>
      <c r="D259" s="327">
        <v>26287</v>
      </c>
      <c r="E259" s="93">
        <v>1.62</v>
      </c>
      <c r="F259" s="95" t="s">
        <v>670</v>
      </c>
      <c r="G259" s="95" t="s">
        <v>1015</v>
      </c>
      <c r="H259" s="96">
        <v>4050</v>
      </c>
    </row>
    <row r="260" spans="1:8" x14ac:dyDescent="0.25">
      <c r="A260" s="109"/>
      <c r="B260" s="116"/>
      <c r="C260" s="85" t="s">
        <v>1020</v>
      </c>
      <c r="D260" s="327">
        <v>27257</v>
      </c>
      <c r="E260" s="93">
        <v>1.62</v>
      </c>
      <c r="F260" s="95" t="s">
        <v>670</v>
      </c>
      <c r="G260" s="95" t="s">
        <v>1015</v>
      </c>
      <c r="H260" s="96">
        <v>4050</v>
      </c>
    </row>
    <row r="261" spans="1:8" x14ac:dyDescent="0.25">
      <c r="A261" s="109"/>
      <c r="B261" s="116"/>
      <c r="C261" s="85" t="s">
        <v>1021</v>
      </c>
      <c r="D261" s="327">
        <v>28033</v>
      </c>
      <c r="E261" s="93">
        <v>1.62</v>
      </c>
      <c r="F261" s="95" t="s">
        <v>894</v>
      </c>
      <c r="G261" s="95" t="s">
        <v>1015</v>
      </c>
      <c r="H261" s="96">
        <v>4050</v>
      </c>
    </row>
    <row r="262" spans="1:8" x14ac:dyDescent="0.25">
      <c r="A262" s="109"/>
      <c r="B262" s="116"/>
      <c r="C262" s="85" t="s">
        <v>1022</v>
      </c>
      <c r="D262" s="327">
        <v>29100</v>
      </c>
      <c r="E262" s="93">
        <v>1.62</v>
      </c>
      <c r="F262" s="95" t="s">
        <v>894</v>
      </c>
      <c r="G262" s="95" t="s">
        <v>1015</v>
      </c>
      <c r="H262" s="96">
        <v>4050</v>
      </c>
    </row>
    <row r="263" spans="1:8" x14ac:dyDescent="0.25">
      <c r="A263" s="109"/>
      <c r="B263" s="116"/>
      <c r="C263" s="85" t="s">
        <v>1023</v>
      </c>
      <c r="D263" s="327">
        <v>29876</v>
      </c>
      <c r="E263" s="93">
        <v>1.62</v>
      </c>
      <c r="F263" s="95" t="s">
        <v>894</v>
      </c>
      <c r="G263" s="95" t="s">
        <v>1015</v>
      </c>
      <c r="H263" s="96">
        <v>4050</v>
      </c>
    </row>
    <row r="264" spans="1:8" x14ac:dyDescent="0.25">
      <c r="A264" s="109"/>
      <c r="B264" s="116"/>
      <c r="C264" s="85" t="s">
        <v>1024</v>
      </c>
      <c r="D264" s="327">
        <v>30943</v>
      </c>
      <c r="E264" s="93">
        <v>1.62</v>
      </c>
      <c r="F264" s="95" t="s">
        <v>894</v>
      </c>
      <c r="G264" s="95" t="s">
        <v>1015</v>
      </c>
      <c r="H264" s="96">
        <v>4050</v>
      </c>
    </row>
    <row r="265" spans="1:8" x14ac:dyDescent="0.25">
      <c r="A265" s="109"/>
      <c r="B265" s="116"/>
      <c r="C265" s="85" t="s">
        <v>1025</v>
      </c>
      <c r="D265" s="327">
        <v>31525</v>
      </c>
      <c r="E265" s="93">
        <v>1.62</v>
      </c>
      <c r="F265" s="95" t="s">
        <v>894</v>
      </c>
      <c r="G265" s="95" t="s">
        <v>1015</v>
      </c>
      <c r="H265" s="96">
        <v>4050</v>
      </c>
    </row>
    <row r="266" spans="1:8" x14ac:dyDescent="0.25">
      <c r="A266" s="109"/>
      <c r="B266" s="116"/>
      <c r="C266" s="85" t="s">
        <v>1026</v>
      </c>
      <c r="D266" s="327">
        <v>32592</v>
      </c>
      <c r="E266" s="93">
        <v>1.62</v>
      </c>
      <c r="F266" s="95" t="s">
        <v>894</v>
      </c>
      <c r="G266" s="95" t="s">
        <v>1015</v>
      </c>
      <c r="H266" s="96">
        <v>4050</v>
      </c>
    </row>
    <row r="267" spans="1:8" x14ac:dyDescent="0.25">
      <c r="A267" s="109"/>
      <c r="B267" s="116"/>
      <c r="C267" s="85" t="s">
        <v>1027</v>
      </c>
      <c r="D267" s="327">
        <v>5917</v>
      </c>
      <c r="E267" s="93">
        <v>0.41</v>
      </c>
      <c r="F267" s="95" t="s">
        <v>589</v>
      </c>
      <c r="G267" s="95" t="s">
        <v>1028</v>
      </c>
      <c r="H267" s="96">
        <v>1030</v>
      </c>
    </row>
    <row r="268" spans="1:8" x14ac:dyDescent="0.25">
      <c r="A268" s="109"/>
      <c r="B268" s="116"/>
      <c r="C268" s="85" t="s">
        <v>1029</v>
      </c>
      <c r="D268" s="327">
        <v>6499</v>
      </c>
      <c r="E268" s="93">
        <v>0.41</v>
      </c>
      <c r="F268" s="95" t="s">
        <v>589</v>
      </c>
      <c r="G268" s="95" t="s">
        <v>1028</v>
      </c>
      <c r="H268" s="96">
        <v>1030</v>
      </c>
    </row>
    <row r="269" spans="1:8" x14ac:dyDescent="0.25">
      <c r="A269" s="109"/>
      <c r="B269" s="116"/>
      <c r="C269" s="85" t="s">
        <v>1030</v>
      </c>
      <c r="D269" s="327">
        <v>7275</v>
      </c>
      <c r="E269" s="93">
        <v>0.41</v>
      </c>
      <c r="F269" s="95" t="s">
        <v>670</v>
      </c>
      <c r="G269" s="95" t="s">
        <v>1028</v>
      </c>
      <c r="H269" s="96">
        <v>1030</v>
      </c>
    </row>
    <row r="270" spans="1:8" x14ac:dyDescent="0.25">
      <c r="A270" s="109"/>
      <c r="B270" s="116"/>
      <c r="C270" s="85" t="s">
        <v>1031</v>
      </c>
      <c r="D270" s="327">
        <v>7760</v>
      </c>
      <c r="E270" s="93">
        <v>0.41</v>
      </c>
      <c r="F270" s="95" t="s">
        <v>894</v>
      </c>
      <c r="G270" s="95" t="s">
        <v>1028</v>
      </c>
      <c r="H270" s="96">
        <v>1030</v>
      </c>
    </row>
    <row r="271" spans="1:8" x14ac:dyDescent="0.25">
      <c r="A271" s="109"/>
      <c r="B271" s="116"/>
      <c r="C271" s="153" t="s">
        <v>1032</v>
      </c>
      <c r="D271" s="327">
        <v>8245</v>
      </c>
      <c r="E271" s="93">
        <v>0.41</v>
      </c>
      <c r="F271" s="95" t="s">
        <v>894</v>
      </c>
      <c r="G271" s="95" t="s">
        <v>1028</v>
      </c>
      <c r="H271" s="96">
        <v>1030</v>
      </c>
    </row>
    <row r="272" spans="1:8" x14ac:dyDescent="0.25">
      <c r="A272" s="116"/>
      <c r="B272" s="116"/>
      <c r="C272" s="147" t="s">
        <v>1033</v>
      </c>
      <c r="D272" s="336">
        <v>8633</v>
      </c>
      <c r="E272" s="88">
        <v>0.41</v>
      </c>
      <c r="F272" s="90" t="s">
        <v>894</v>
      </c>
      <c r="G272" s="90" t="s">
        <v>1028</v>
      </c>
      <c r="H272" s="91">
        <v>1030</v>
      </c>
    </row>
    <row r="273" spans="1:8" x14ac:dyDescent="0.25">
      <c r="A273" s="116"/>
      <c r="B273" s="116"/>
      <c r="C273" s="147" t="s">
        <v>1034</v>
      </c>
      <c r="D273" s="336">
        <v>23400</v>
      </c>
      <c r="E273" s="88">
        <v>1.89</v>
      </c>
      <c r="F273" s="95" t="s">
        <v>589</v>
      </c>
      <c r="G273" s="90" t="s">
        <v>1035</v>
      </c>
      <c r="H273" s="91">
        <v>4730</v>
      </c>
    </row>
    <row r="274" spans="1:8" x14ac:dyDescent="0.25">
      <c r="A274" s="116"/>
      <c r="B274" s="116"/>
      <c r="C274" s="147" t="s">
        <v>1036</v>
      </c>
      <c r="D274" s="336">
        <v>26300</v>
      </c>
      <c r="E274" s="88">
        <v>1.89</v>
      </c>
      <c r="F274" s="95" t="s">
        <v>589</v>
      </c>
      <c r="G274" s="90" t="s">
        <v>1035</v>
      </c>
      <c r="H274" s="91">
        <v>4730</v>
      </c>
    </row>
    <row r="275" spans="1:8" x14ac:dyDescent="0.25">
      <c r="A275" s="116"/>
      <c r="B275" s="116"/>
      <c r="C275" s="147" t="s">
        <v>1037</v>
      </c>
      <c r="D275" s="336">
        <v>27936</v>
      </c>
      <c r="E275" s="88">
        <v>1.89</v>
      </c>
      <c r="F275" s="95" t="s">
        <v>670</v>
      </c>
      <c r="G275" s="90" t="s">
        <v>1035</v>
      </c>
      <c r="H275" s="91">
        <v>4730</v>
      </c>
    </row>
    <row r="276" spans="1:8" x14ac:dyDescent="0.25">
      <c r="A276" s="116"/>
      <c r="B276" s="116"/>
      <c r="C276" s="147" t="s">
        <v>1038</v>
      </c>
      <c r="D276" s="336">
        <v>32600</v>
      </c>
      <c r="E276" s="88">
        <v>1.89</v>
      </c>
      <c r="F276" s="90" t="s">
        <v>894</v>
      </c>
      <c r="G276" s="90" t="s">
        <v>1035</v>
      </c>
      <c r="H276" s="91">
        <v>4730</v>
      </c>
    </row>
    <row r="277" spans="1:8" x14ac:dyDescent="0.25">
      <c r="A277" s="116"/>
      <c r="B277" s="116"/>
      <c r="C277" s="147" t="s">
        <v>1039</v>
      </c>
      <c r="D277" s="336">
        <v>37100</v>
      </c>
      <c r="E277" s="88">
        <v>1.89</v>
      </c>
      <c r="F277" s="90" t="s">
        <v>894</v>
      </c>
      <c r="G277" s="90" t="s">
        <v>1035</v>
      </c>
      <c r="H277" s="91">
        <v>4730</v>
      </c>
    </row>
    <row r="278" spans="1:8" x14ac:dyDescent="0.25">
      <c r="A278" s="116"/>
      <c r="B278" s="116"/>
      <c r="C278" s="147" t="s">
        <v>1040</v>
      </c>
      <c r="D278" s="336">
        <v>38300</v>
      </c>
      <c r="E278" s="88">
        <v>1.89</v>
      </c>
      <c r="F278" s="90" t="s">
        <v>894</v>
      </c>
      <c r="G278" s="90" t="s">
        <v>1035</v>
      </c>
      <c r="H278" s="91">
        <v>4730</v>
      </c>
    </row>
    <row r="279" spans="1:8" x14ac:dyDescent="0.25">
      <c r="A279" s="116"/>
      <c r="B279" s="116"/>
      <c r="C279" s="147" t="s">
        <v>1041</v>
      </c>
      <c r="D279" s="336">
        <v>6500</v>
      </c>
      <c r="E279" s="88">
        <v>0.47</v>
      </c>
      <c r="F279" s="95" t="s">
        <v>589</v>
      </c>
      <c r="G279" s="90" t="s">
        <v>1042</v>
      </c>
      <c r="H279" s="91">
        <v>1180</v>
      </c>
    </row>
    <row r="280" spans="1:8" x14ac:dyDescent="0.25">
      <c r="A280" s="116"/>
      <c r="B280" s="116"/>
      <c r="C280" s="147" t="s">
        <v>1043</v>
      </c>
      <c r="D280" s="336">
        <v>7400</v>
      </c>
      <c r="E280" s="88">
        <v>0.47</v>
      </c>
      <c r="F280" s="95" t="s">
        <v>589</v>
      </c>
      <c r="G280" s="90" t="s">
        <v>1042</v>
      </c>
      <c r="H280" s="91">
        <v>1180</v>
      </c>
    </row>
    <row r="281" spans="1:8" x14ac:dyDescent="0.25">
      <c r="A281" s="116"/>
      <c r="B281" s="116"/>
      <c r="C281" s="147" t="s">
        <v>1044</v>
      </c>
      <c r="D281" s="336">
        <v>7663</v>
      </c>
      <c r="E281" s="88">
        <v>0.47</v>
      </c>
      <c r="F281" s="95" t="s">
        <v>670</v>
      </c>
      <c r="G281" s="90" t="s">
        <v>1042</v>
      </c>
      <c r="H281" s="91">
        <v>1180</v>
      </c>
    </row>
    <row r="282" spans="1:8" x14ac:dyDescent="0.25">
      <c r="A282" s="116"/>
      <c r="B282" s="116"/>
      <c r="C282" s="147" t="s">
        <v>1045</v>
      </c>
      <c r="D282" s="336">
        <v>9200</v>
      </c>
      <c r="E282" s="88">
        <v>0.47</v>
      </c>
      <c r="F282" s="90" t="s">
        <v>894</v>
      </c>
      <c r="G282" s="90" t="s">
        <v>1042</v>
      </c>
      <c r="H282" s="91">
        <v>1180</v>
      </c>
    </row>
    <row r="283" spans="1:8" x14ac:dyDescent="0.25">
      <c r="A283" s="116"/>
      <c r="B283" s="116"/>
      <c r="C283" s="147" t="s">
        <v>1046</v>
      </c>
      <c r="D283" s="336">
        <v>10400</v>
      </c>
      <c r="E283" s="88">
        <v>0.47</v>
      </c>
      <c r="F283" s="90" t="s">
        <v>894</v>
      </c>
      <c r="G283" s="90" t="s">
        <v>1042</v>
      </c>
      <c r="H283" s="91">
        <v>1180</v>
      </c>
    </row>
    <row r="284" spans="1:8" x14ac:dyDescent="0.25">
      <c r="A284" s="116"/>
      <c r="B284" s="116"/>
      <c r="C284" s="147" t="s">
        <v>1047</v>
      </c>
      <c r="D284" s="336">
        <v>10800</v>
      </c>
      <c r="E284" s="88">
        <v>0.47</v>
      </c>
      <c r="F284" s="90" t="s">
        <v>894</v>
      </c>
      <c r="G284" s="90" t="s">
        <v>1042</v>
      </c>
      <c r="H284" s="91">
        <v>1180</v>
      </c>
    </row>
    <row r="285" spans="1:8" x14ac:dyDescent="0.25">
      <c r="A285" s="116"/>
      <c r="B285" s="116"/>
      <c r="C285" s="147" t="s">
        <v>1919</v>
      </c>
      <c r="D285" s="336">
        <v>28809</v>
      </c>
      <c r="E285" s="88">
        <v>1.77</v>
      </c>
      <c r="F285" s="90" t="s">
        <v>670</v>
      </c>
      <c r="G285" s="90" t="s">
        <v>1926</v>
      </c>
      <c r="H285" s="91">
        <v>4425</v>
      </c>
    </row>
    <row r="286" spans="1:8" x14ac:dyDescent="0.25">
      <c r="A286" s="116"/>
      <c r="B286" s="116"/>
      <c r="C286" s="147" t="s">
        <v>1920</v>
      </c>
      <c r="D286" s="336">
        <v>7954</v>
      </c>
      <c r="E286" s="88">
        <v>0.44</v>
      </c>
      <c r="F286" s="90" t="s">
        <v>670</v>
      </c>
      <c r="G286" s="90" t="s">
        <v>1927</v>
      </c>
      <c r="H286" s="91">
        <v>1100</v>
      </c>
    </row>
    <row r="287" spans="1:8" x14ac:dyDescent="0.25">
      <c r="A287" s="116"/>
      <c r="B287" s="116"/>
      <c r="C287" s="147" t="s">
        <v>2389</v>
      </c>
      <c r="D287" s="336">
        <v>35600</v>
      </c>
      <c r="E287" s="88">
        <v>1.77</v>
      </c>
      <c r="F287" s="90" t="s">
        <v>670</v>
      </c>
      <c r="G287" s="90" t="s">
        <v>1926</v>
      </c>
      <c r="H287" s="91">
        <v>4425</v>
      </c>
    </row>
    <row r="288" spans="1:8" x14ac:dyDescent="0.25">
      <c r="A288" s="116"/>
      <c r="B288" s="116"/>
      <c r="C288" s="147" t="s">
        <v>2390</v>
      </c>
      <c r="D288" s="336">
        <v>9968</v>
      </c>
      <c r="E288" s="88">
        <v>0.44</v>
      </c>
      <c r="F288" s="90" t="s">
        <v>670</v>
      </c>
      <c r="G288" s="90" t="s">
        <v>1927</v>
      </c>
      <c r="H288" s="91">
        <v>1100</v>
      </c>
    </row>
    <row r="289" spans="1:8" x14ac:dyDescent="0.25">
      <c r="A289" s="116"/>
      <c r="B289" s="116"/>
      <c r="C289" s="147" t="s">
        <v>1048</v>
      </c>
      <c r="D289" s="336">
        <v>32398</v>
      </c>
      <c r="E289" s="88">
        <v>1.98</v>
      </c>
      <c r="F289" s="90" t="s">
        <v>670</v>
      </c>
      <c r="G289" s="90" t="s">
        <v>1049</v>
      </c>
      <c r="H289" s="91">
        <v>4950</v>
      </c>
    </row>
    <row r="290" spans="1:8" x14ac:dyDescent="0.25">
      <c r="A290" s="116"/>
      <c r="B290" s="116"/>
      <c r="C290" s="147" t="s">
        <v>1050</v>
      </c>
      <c r="D290" s="336">
        <v>8924</v>
      </c>
      <c r="E290" s="88">
        <v>0.5</v>
      </c>
      <c r="F290" s="90" t="s">
        <v>670</v>
      </c>
      <c r="G290" s="90" t="s">
        <v>1051</v>
      </c>
      <c r="H290" s="91">
        <v>1250</v>
      </c>
    </row>
    <row r="291" spans="1:8" x14ac:dyDescent="0.25">
      <c r="A291" s="116"/>
      <c r="B291" s="116"/>
      <c r="C291" s="147" t="s">
        <v>2387</v>
      </c>
      <c r="D291" s="336">
        <v>43100</v>
      </c>
      <c r="E291" s="88">
        <v>1.98</v>
      </c>
      <c r="F291" s="90" t="s">
        <v>670</v>
      </c>
      <c r="G291" s="90" t="s">
        <v>1049</v>
      </c>
      <c r="H291" s="91">
        <v>4950</v>
      </c>
    </row>
    <row r="292" spans="1:8" x14ac:dyDescent="0.25">
      <c r="A292" s="116"/>
      <c r="B292" s="116"/>
      <c r="C292" s="147" t="s">
        <v>2388</v>
      </c>
      <c r="D292" s="336">
        <v>12068</v>
      </c>
      <c r="E292" s="88">
        <v>0.5</v>
      </c>
      <c r="F292" s="90" t="s">
        <v>670</v>
      </c>
      <c r="G292" s="90" t="s">
        <v>1051</v>
      </c>
      <c r="H292" s="91">
        <v>1250</v>
      </c>
    </row>
    <row r="293" spans="1:8" x14ac:dyDescent="0.25">
      <c r="A293" s="116"/>
      <c r="B293" s="116"/>
      <c r="C293" s="147" t="s">
        <v>1921</v>
      </c>
      <c r="D293" s="336">
        <v>37830</v>
      </c>
      <c r="E293" s="88">
        <v>1.98</v>
      </c>
      <c r="F293" s="90" t="s">
        <v>894</v>
      </c>
      <c r="G293" s="90" t="s">
        <v>1049</v>
      </c>
      <c r="H293" s="91">
        <v>4950</v>
      </c>
    </row>
    <row r="294" spans="1:8" x14ac:dyDescent="0.25">
      <c r="A294" s="116"/>
      <c r="B294" s="116"/>
      <c r="C294" s="147" t="s">
        <v>1922</v>
      </c>
      <c r="D294" s="336">
        <v>10403.25</v>
      </c>
      <c r="E294" s="88">
        <v>0.495</v>
      </c>
      <c r="F294" s="90" t="s">
        <v>894</v>
      </c>
      <c r="G294" s="90" t="s">
        <v>1051</v>
      </c>
      <c r="H294" s="91">
        <v>1250</v>
      </c>
    </row>
    <row r="295" spans="1:8" x14ac:dyDescent="0.25">
      <c r="A295" s="116"/>
      <c r="B295" s="116"/>
      <c r="C295" s="147" t="s">
        <v>1923</v>
      </c>
      <c r="D295" s="336">
        <v>44250</v>
      </c>
      <c r="E295" s="88">
        <v>2.29</v>
      </c>
      <c r="F295" s="90" t="s">
        <v>663</v>
      </c>
      <c r="G295" s="90" t="s">
        <v>1928</v>
      </c>
      <c r="H295" s="91">
        <v>5700</v>
      </c>
    </row>
    <row r="296" spans="1:8" x14ac:dyDescent="0.25">
      <c r="A296" s="116"/>
      <c r="B296" s="116"/>
      <c r="C296" s="147" t="s">
        <v>1924</v>
      </c>
      <c r="D296" s="336">
        <v>10200</v>
      </c>
      <c r="E296" s="88">
        <v>0.56999999999999995</v>
      </c>
      <c r="F296" s="90" t="s">
        <v>663</v>
      </c>
      <c r="G296" s="90" t="s">
        <v>1929</v>
      </c>
      <c r="H296" s="91">
        <v>1425</v>
      </c>
    </row>
    <row r="297" spans="1:8" ht="15" customHeight="1" thickBot="1" x14ac:dyDescent="0.3">
      <c r="A297" s="485" t="s">
        <v>1052</v>
      </c>
      <c r="B297" s="486"/>
      <c r="C297" s="486"/>
      <c r="D297" s="486"/>
      <c r="E297" s="486"/>
      <c r="F297" s="486"/>
      <c r="G297" s="486"/>
      <c r="H297" s="487"/>
    </row>
    <row r="298" spans="1:8" ht="15.75" thickBot="1" x14ac:dyDescent="0.3">
      <c r="A298" s="157"/>
      <c r="B298" s="158"/>
      <c r="C298" s="480" t="s">
        <v>1053</v>
      </c>
      <c r="D298" s="481"/>
      <c r="E298" s="481"/>
      <c r="F298" s="481"/>
      <c r="G298" s="481"/>
      <c r="H298" s="482"/>
    </row>
    <row r="299" spans="1:8" x14ac:dyDescent="0.25">
      <c r="A299" s="109"/>
      <c r="B299" s="151"/>
      <c r="C299" s="146" t="s">
        <v>1054</v>
      </c>
      <c r="D299" s="324">
        <v>378.3</v>
      </c>
      <c r="E299" s="63">
        <v>0.02</v>
      </c>
      <c r="F299" s="107" t="s">
        <v>589</v>
      </c>
      <c r="G299" s="64" t="s">
        <v>1055</v>
      </c>
      <c r="H299" s="65">
        <v>40</v>
      </c>
    </row>
    <row r="300" spans="1:8" x14ac:dyDescent="0.25">
      <c r="A300" s="109"/>
      <c r="B300" s="151"/>
      <c r="C300" s="147" t="s">
        <v>1056</v>
      </c>
      <c r="D300" s="327">
        <v>339.5</v>
      </c>
      <c r="E300" s="76">
        <v>0.02</v>
      </c>
      <c r="F300" s="95" t="s">
        <v>589</v>
      </c>
      <c r="G300" s="77" t="s">
        <v>1055</v>
      </c>
      <c r="H300" s="78">
        <v>40</v>
      </c>
    </row>
    <row r="301" spans="1:8" x14ac:dyDescent="0.25">
      <c r="A301" s="109"/>
      <c r="B301" s="151"/>
      <c r="C301" s="147" t="s">
        <v>1057</v>
      </c>
      <c r="D301" s="327">
        <v>349.2</v>
      </c>
      <c r="E301" s="76">
        <v>0.02</v>
      </c>
      <c r="F301" s="95" t="s">
        <v>589</v>
      </c>
      <c r="G301" s="77" t="s">
        <v>1055</v>
      </c>
      <c r="H301" s="78">
        <v>40</v>
      </c>
    </row>
    <row r="302" spans="1:8" x14ac:dyDescent="0.25">
      <c r="A302" s="109"/>
      <c r="B302" s="151"/>
      <c r="C302" s="147" t="s">
        <v>1058</v>
      </c>
      <c r="D302" s="327">
        <v>368.59999999999997</v>
      </c>
      <c r="E302" s="76">
        <v>0.02</v>
      </c>
      <c r="F302" s="95" t="s">
        <v>589</v>
      </c>
      <c r="G302" s="77" t="s">
        <v>1055</v>
      </c>
      <c r="H302" s="78">
        <v>40</v>
      </c>
    </row>
    <row r="303" spans="1:8" x14ac:dyDescent="0.25">
      <c r="A303" s="109"/>
      <c r="B303" s="151"/>
      <c r="C303" s="147" t="s">
        <v>1059</v>
      </c>
      <c r="D303" s="327">
        <v>378.3</v>
      </c>
      <c r="E303" s="76">
        <v>0.02</v>
      </c>
      <c r="F303" s="77" t="s">
        <v>670</v>
      </c>
      <c r="G303" s="77" t="s">
        <v>1055</v>
      </c>
      <c r="H303" s="78">
        <v>40</v>
      </c>
    </row>
    <row r="304" spans="1:8" x14ac:dyDescent="0.25">
      <c r="A304" s="109"/>
      <c r="B304" s="151"/>
      <c r="C304" s="147" t="s">
        <v>1060</v>
      </c>
      <c r="D304" s="327">
        <v>436.5</v>
      </c>
      <c r="E304" s="76">
        <v>0.03</v>
      </c>
      <c r="F304" s="95" t="s">
        <v>589</v>
      </c>
      <c r="G304" s="77" t="s">
        <v>1061</v>
      </c>
      <c r="H304" s="78">
        <v>80</v>
      </c>
    </row>
    <row r="305" spans="1:8" x14ac:dyDescent="0.25">
      <c r="A305" s="109"/>
      <c r="B305" s="151"/>
      <c r="C305" s="147" t="s">
        <v>1062</v>
      </c>
      <c r="D305" s="327">
        <v>494.7</v>
      </c>
      <c r="E305" s="76">
        <v>0.03</v>
      </c>
      <c r="F305" s="95" t="s">
        <v>589</v>
      </c>
      <c r="G305" s="77" t="s">
        <v>1061</v>
      </c>
      <c r="H305" s="78">
        <v>80</v>
      </c>
    </row>
    <row r="306" spans="1:8" ht="15.75" thickBot="1" x14ac:dyDescent="0.3">
      <c r="A306" s="109"/>
      <c r="B306" s="151"/>
      <c r="C306" s="159" t="s">
        <v>1063</v>
      </c>
      <c r="D306" s="329">
        <v>494.7</v>
      </c>
      <c r="E306" s="154">
        <v>0.03</v>
      </c>
      <c r="F306" s="90" t="s">
        <v>670</v>
      </c>
      <c r="G306" s="148" t="s">
        <v>1061</v>
      </c>
      <c r="H306" s="155">
        <v>80</v>
      </c>
    </row>
    <row r="307" spans="1:8" ht="15.75" thickBot="1" x14ac:dyDescent="0.3">
      <c r="A307" s="109"/>
      <c r="B307" s="151"/>
      <c r="C307" s="480" t="s">
        <v>1064</v>
      </c>
      <c r="D307" s="481"/>
      <c r="E307" s="481"/>
      <c r="F307" s="481"/>
      <c r="G307" s="481"/>
      <c r="H307" s="482"/>
    </row>
    <row r="308" spans="1:8" x14ac:dyDescent="0.25">
      <c r="A308" s="109"/>
      <c r="B308" s="151"/>
      <c r="C308" s="160" t="s">
        <v>1065</v>
      </c>
      <c r="D308" s="337">
        <v>446.2</v>
      </c>
      <c r="E308" s="161">
        <v>0.02</v>
      </c>
      <c r="F308" s="100" t="s">
        <v>670</v>
      </c>
      <c r="G308" s="139" t="s">
        <v>1066</v>
      </c>
      <c r="H308" s="140">
        <v>55</v>
      </c>
    </row>
    <row r="309" spans="1:8" ht="15.75" thickBot="1" x14ac:dyDescent="0.3">
      <c r="A309" s="109"/>
      <c r="B309" s="151"/>
      <c r="C309" s="162" t="s">
        <v>1067</v>
      </c>
      <c r="D309" s="338">
        <v>455.9</v>
      </c>
      <c r="E309" s="163">
        <v>0.02</v>
      </c>
      <c r="F309" s="105" t="s">
        <v>670</v>
      </c>
      <c r="G309" s="81" t="s">
        <v>1066</v>
      </c>
      <c r="H309" s="82">
        <v>55</v>
      </c>
    </row>
    <row r="310" spans="1:8" x14ac:dyDescent="0.25">
      <c r="A310" s="164"/>
      <c r="B310" s="165"/>
      <c r="C310" s="160" t="s">
        <v>1068</v>
      </c>
      <c r="D310" s="337">
        <v>446.2</v>
      </c>
      <c r="E310" s="161">
        <v>0.02</v>
      </c>
      <c r="F310" s="100" t="s">
        <v>670</v>
      </c>
      <c r="G310" s="139" t="s">
        <v>1066</v>
      </c>
      <c r="H310" s="140">
        <v>55</v>
      </c>
    </row>
    <row r="311" spans="1:8" x14ac:dyDescent="0.25">
      <c r="A311" s="164"/>
      <c r="B311" s="165"/>
      <c r="C311" s="166" t="s">
        <v>1069</v>
      </c>
      <c r="D311" s="339">
        <v>455.9</v>
      </c>
      <c r="E311" s="167">
        <v>0.02</v>
      </c>
      <c r="F311" s="95" t="s">
        <v>670</v>
      </c>
      <c r="G311" s="77" t="s">
        <v>1066</v>
      </c>
      <c r="H311" s="78">
        <v>55</v>
      </c>
    </row>
    <row r="312" spans="1:8" x14ac:dyDescent="0.25">
      <c r="A312" s="164"/>
      <c r="B312" s="165"/>
      <c r="C312" s="166" t="s">
        <v>1070</v>
      </c>
      <c r="D312" s="339">
        <v>494.7</v>
      </c>
      <c r="E312" s="167">
        <v>0.02</v>
      </c>
      <c r="F312" s="95" t="s">
        <v>670</v>
      </c>
      <c r="G312" s="77" t="s">
        <v>1066</v>
      </c>
      <c r="H312" s="78">
        <v>55</v>
      </c>
    </row>
    <row r="313" spans="1:8" x14ac:dyDescent="0.25">
      <c r="A313" s="109"/>
      <c r="B313" s="151"/>
      <c r="C313" s="168" t="s">
        <v>1071</v>
      </c>
      <c r="D313" s="340">
        <v>620.79999999999995</v>
      </c>
      <c r="E313" s="169">
        <v>0.04</v>
      </c>
      <c r="F313" s="170" t="s">
        <v>670</v>
      </c>
      <c r="G313" s="148" t="s">
        <v>1072</v>
      </c>
      <c r="H313" s="112">
        <v>110</v>
      </c>
    </row>
    <row r="314" spans="1:8" x14ac:dyDescent="0.25">
      <c r="A314" s="109"/>
      <c r="B314" s="151"/>
      <c r="C314" s="85" t="s">
        <v>1073</v>
      </c>
      <c r="D314" s="339">
        <v>669.3</v>
      </c>
      <c r="E314" s="76">
        <v>0.04</v>
      </c>
      <c r="F314" s="95" t="s">
        <v>670</v>
      </c>
      <c r="G314" s="77" t="s">
        <v>1072</v>
      </c>
      <c r="H314" s="171">
        <v>110</v>
      </c>
    </row>
    <row r="315" spans="1:8" ht="15.75" thickBot="1" x14ac:dyDescent="0.3">
      <c r="A315" s="109"/>
      <c r="B315" s="151"/>
      <c r="C315" s="153" t="s">
        <v>1074</v>
      </c>
      <c r="D315" s="341">
        <v>756.6</v>
      </c>
      <c r="E315" s="154">
        <v>0.04</v>
      </c>
      <c r="F315" s="90" t="s">
        <v>670</v>
      </c>
      <c r="G315" s="148" t="s">
        <v>1072</v>
      </c>
      <c r="H315" s="69">
        <v>110</v>
      </c>
    </row>
    <row r="316" spans="1:8" ht="15.75" thickBot="1" x14ac:dyDescent="0.3">
      <c r="A316" s="109"/>
      <c r="B316" s="151"/>
      <c r="C316" s="480" t="s">
        <v>1075</v>
      </c>
      <c r="D316" s="481"/>
      <c r="E316" s="481"/>
      <c r="F316" s="481"/>
      <c r="G316" s="481"/>
      <c r="H316" s="482"/>
    </row>
    <row r="317" spans="1:8" x14ac:dyDescent="0.25">
      <c r="A317" s="109"/>
      <c r="B317" s="151"/>
      <c r="C317" s="85" t="s">
        <v>1076</v>
      </c>
      <c r="D317" s="327">
        <v>2037</v>
      </c>
      <c r="E317" s="76">
        <v>0.16</v>
      </c>
      <c r="F317" s="77" t="s">
        <v>589</v>
      </c>
      <c r="G317" s="77" t="s">
        <v>1077</v>
      </c>
      <c r="H317" s="78">
        <v>410</v>
      </c>
    </row>
    <row r="318" spans="1:8" x14ac:dyDescent="0.25">
      <c r="A318" s="109"/>
      <c r="B318" s="151"/>
      <c r="C318" s="85" t="s">
        <v>1078</v>
      </c>
      <c r="D318" s="327">
        <v>2134</v>
      </c>
      <c r="E318" s="76">
        <v>0.16</v>
      </c>
      <c r="F318" s="77" t="s">
        <v>589</v>
      </c>
      <c r="G318" s="77" t="s">
        <v>1077</v>
      </c>
      <c r="H318" s="78">
        <v>410</v>
      </c>
    </row>
    <row r="319" spans="1:8" x14ac:dyDescent="0.25">
      <c r="A319" s="109"/>
      <c r="B319" s="151"/>
      <c r="C319" s="85" t="s">
        <v>1079</v>
      </c>
      <c r="D319" s="327">
        <v>2231</v>
      </c>
      <c r="E319" s="76">
        <v>0.16</v>
      </c>
      <c r="F319" s="77" t="s">
        <v>589</v>
      </c>
      <c r="G319" s="77" t="s">
        <v>1077</v>
      </c>
      <c r="H319" s="78">
        <v>410</v>
      </c>
    </row>
    <row r="320" spans="1:8" x14ac:dyDescent="0.25">
      <c r="A320" s="109"/>
      <c r="B320" s="151"/>
      <c r="C320" s="85" t="s">
        <v>1080</v>
      </c>
      <c r="D320" s="327">
        <v>2376.5</v>
      </c>
      <c r="E320" s="76">
        <v>0.16</v>
      </c>
      <c r="F320" s="77" t="s">
        <v>589</v>
      </c>
      <c r="G320" s="77" t="s">
        <v>1077</v>
      </c>
      <c r="H320" s="78">
        <v>410</v>
      </c>
    </row>
    <row r="321" spans="1:8" ht="15.75" thickBot="1" x14ac:dyDescent="0.3">
      <c r="A321" s="109"/>
      <c r="B321" s="116"/>
      <c r="C321" s="85" t="s">
        <v>1081</v>
      </c>
      <c r="D321" s="327">
        <v>2376.5</v>
      </c>
      <c r="E321" s="76">
        <v>0.16</v>
      </c>
      <c r="F321" s="77" t="s">
        <v>670</v>
      </c>
      <c r="G321" s="77" t="s">
        <v>1077</v>
      </c>
      <c r="H321" s="78">
        <v>410</v>
      </c>
    </row>
    <row r="322" spans="1:8" x14ac:dyDescent="0.25">
      <c r="A322" s="416" t="s">
        <v>578</v>
      </c>
      <c r="B322" s="417"/>
      <c r="C322" s="420" t="s">
        <v>579</v>
      </c>
      <c r="D322" s="422" t="s">
        <v>580</v>
      </c>
      <c r="E322" s="54" t="s">
        <v>581</v>
      </c>
      <c r="F322" s="55" t="s">
        <v>582</v>
      </c>
      <c r="G322" s="424" t="s">
        <v>583</v>
      </c>
      <c r="H322" s="57" t="s">
        <v>584</v>
      </c>
    </row>
    <row r="323" spans="1:8" ht="15.75" thickBot="1" x14ac:dyDescent="0.3">
      <c r="A323" s="418"/>
      <c r="B323" s="419"/>
      <c r="C323" s="421"/>
      <c r="D323" s="423"/>
      <c r="E323" s="58" t="s">
        <v>585</v>
      </c>
      <c r="F323" s="59" t="s">
        <v>585</v>
      </c>
      <c r="G323" s="425"/>
      <c r="H323" s="61" t="s">
        <v>586</v>
      </c>
    </row>
    <row r="324" spans="1:8" ht="15.75" thickBot="1" x14ac:dyDescent="0.3">
      <c r="A324" s="460" t="s">
        <v>1052</v>
      </c>
      <c r="B324" s="461"/>
      <c r="C324" s="461"/>
      <c r="D324" s="461"/>
      <c r="E324" s="461"/>
      <c r="F324" s="461"/>
      <c r="G324" s="461"/>
      <c r="H324" s="462"/>
    </row>
    <row r="325" spans="1:8" x14ac:dyDescent="0.25">
      <c r="A325" s="109"/>
      <c r="B325" s="151"/>
      <c r="C325" s="152" t="s">
        <v>1082</v>
      </c>
      <c r="D325" s="330">
        <v>582</v>
      </c>
      <c r="E325" s="138">
        <v>0.04</v>
      </c>
      <c r="F325" s="139" t="s">
        <v>589</v>
      </c>
      <c r="G325" s="139" t="s">
        <v>1083</v>
      </c>
      <c r="H325" s="140">
        <v>100</v>
      </c>
    </row>
    <row r="326" spans="1:8" x14ac:dyDescent="0.25">
      <c r="A326" s="109"/>
      <c r="B326" s="151"/>
      <c r="C326" s="85" t="s">
        <v>1084</v>
      </c>
      <c r="D326" s="327">
        <v>582</v>
      </c>
      <c r="E326" s="76">
        <v>0.04</v>
      </c>
      <c r="F326" s="77" t="s">
        <v>589</v>
      </c>
      <c r="G326" s="77" t="s">
        <v>1083</v>
      </c>
      <c r="H326" s="78">
        <v>100</v>
      </c>
    </row>
    <row r="327" spans="1:8" x14ac:dyDescent="0.25">
      <c r="A327" s="109"/>
      <c r="B327" s="151"/>
      <c r="C327" s="85" t="s">
        <v>1085</v>
      </c>
      <c r="D327" s="327">
        <v>630.5</v>
      </c>
      <c r="E327" s="76">
        <v>0.04</v>
      </c>
      <c r="F327" s="77" t="s">
        <v>589</v>
      </c>
      <c r="G327" s="77" t="s">
        <v>1083</v>
      </c>
      <c r="H327" s="78">
        <v>100</v>
      </c>
    </row>
    <row r="328" spans="1:8" x14ac:dyDescent="0.25">
      <c r="A328" s="109"/>
      <c r="B328" s="151"/>
      <c r="C328" s="85" t="s">
        <v>1086</v>
      </c>
      <c r="D328" s="327">
        <v>679</v>
      </c>
      <c r="E328" s="76">
        <v>0.04</v>
      </c>
      <c r="F328" s="77" t="s">
        <v>589</v>
      </c>
      <c r="G328" s="77" t="s">
        <v>1083</v>
      </c>
      <c r="H328" s="78">
        <v>100</v>
      </c>
    </row>
    <row r="329" spans="1:8" x14ac:dyDescent="0.25">
      <c r="A329" s="109"/>
      <c r="B329" s="151"/>
      <c r="C329" s="85" t="s">
        <v>1087</v>
      </c>
      <c r="D329" s="327">
        <v>679</v>
      </c>
      <c r="E329" s="76">
        <v>0.04</v>
      </c>
      <c r="F329" s="77" t="s">
        <v>670</v>
      </c>
      <c r="G329" s="77" t="s">
        <v>1083</v>
      </c>
      <c r="H329" s="78">
        <v>100</v>
      </c>
    </row>
    <row r="330" spans="1:8" x14ac:dyDescent="0.25">
      <c r="A330" s="109"/>
      <c r="B330" s="151"/>
      <c r="C330" s="85" t="s">
        <v>1088</v>
      </c>
      <c r="D330" s="327">
        <v>2813</v>
      </c>
      <c r="E330" s="76">
        <v>0.28000000000000003</v>
      </c>
      <c r="F330" s="77" t="s">
        <v>670</v>
      </c>
      <c r="G330" s="77" t="s">
        <v>1089</v>
      </c>
      <c r="H330" s="78">
        <v>700</v>
      </c>
    </row>
    <row r="331" spans="1:8" x14ac:dyDescent="0.25">
      <c r="A331" s="109"/>
      <c r="B331" s="151"/>
      <c r="C331" s="85" t="s">
        <v>1090</v>
      </c>
      <c r="D331" s="327">
        <v>3346.5</v>
      </c>
      <c r="E331" s="76">
        <v>0.28000000000000003</v>
      </c>
      <c r="F331" s="77" t="s">
        <v>670</v>
      </c>
      <c r="G331" s="77" t="s">
        <v>1089</v>
      </c>
      <c r="H331" s="78">
        <v>700</v>
      </c>
    </row>
    <row r="332" spans="1:8" x14ac:dyDescent="0.25">
      <c r="A332" s="109"/>
      <c r="B332" s="151"/>
      <c r="C332" s="85" t="s">
        <v>1091</v>
      </c>
      <c r="D332" s="327">
        <v>3880</v>
      </c>
      <c r="E332" s="76">
        <v>0.28000000000000003</v>
      </c>
      <c r="F332" s="77" t="s">
        <v>670</v>
      </c>
      <c r="G332" s="77" t="s">
        <v>1089</v>
      </c>
      <c r="H332" s="78">
        <v>700</v>
      </c>
    </row>
    <row r="333" spans="1:8" x14ac:dyDescent="0.25">
      <c r="A333" s="109"/>
      <c r="B333" s="151"/>
      <c r="C333" s="85" t="s">
        <v>1092</v>
      </c>
      <c r="D333" s="327">
        <v>873</v>
      </c>
      <c r="E333" s="76">
        <v>7.0000000000000007E-2</v>
      </c>
      <c r="F333" s="77" t="s">
        <v>670</v>
      </c>
      <c r="G333" s="77" t="s">
        <v>1093</v>
      </c>
      <c r="H333" s="78">
        <v>170</v>
      </c>
    </row>
    <row r="334" spans="1:8" x14ac:dyDescent="0.25">
      <c r="A334" s="109"/>
      <c r="B334" s="151"/>
      <c r="C334" s="85" t="s">
        <v>1094</v>
      </c>
      <c r="D334" s="327">
        <v>970</v>
      </c>
      <c r="E334" s="76">
        <v>7.0000000000000007E-2</v>
      </c>
      <c r="F334" s="77" t="s">
        <v>670</v>
      </c>
      <c r="G334" s="77" t="s">
        <v>1093</v>
      </c>
      <c r="H334" s="78">
        <v>170</v>
      </c>
    </row>
    <row r="335" spans="1:8" ht="15.75" thickBot="1" x14ac:dyDescent="0.3">
      <c r="A335" s="109"/>
      <c r="B335" s="151"/>
      <c r="C335" s="85" t="s">
        <v>1095</v>
      </c>
      <c r="D335" s="327">
        <v>970</v>
      </c>
      <c r="E335" s="76">
        <v>7.0000000000000007E-2</v>
      </c>
      <c r="F335" s="77" t="s">
        <v>670</v>
      </c>
      <c r="G335" s="77" t="s">
        <v>1093</v>
      </c>
      <c r="H335" s="78">
        <v>170</v>
      </c>
    </row>
    <row r="336" spans="1:8" ht="15.75" thickBot="1" x14ac:dyDescent="0.3">
      <c r="A336" s="109"/>
      <c r="B336" s="151"/>
      <c r="C336" s="480" t="s">
        <v>1096</v>
      </c>
      <c r="D336" s="481"/>
      <c r="E336" s="481"/>
      <c r="F336" s="481"/>
      <c r="G336" s="481"/>
      <c r="H336" s="482"/>
    </row>
    <row r="337" spans="1:8" x14ac:dyDescent="0.25">
      <c r="A337" s="109"/>
      <c r="B337" s="151"/>
      <c r="C337" s="85" t="s">
        <v>1097</v>
      </c>
      <c r="D337" s="327">
        <v>3298</v>
      </c>
      <c r="E337" s="76">
        <v>0.24</v>
      </c>
      <c r="F337" s="77" t="s">
        <v>589</v>
      </c>
      <c r="G337" s="77" t="s">
        <v>2384</v>
      </c>
      <c r="H337" s="78">
        <v>610</v>
      </c>
    </row>
    <row r="338" spans="1:8" x14ac:dyDescent="0.25">
      <c r="A338" s="109"/>
      <c r="B338" s="151"/>
      <c r="C338" s="85" t="s">
        <v>1098</v>
      </c>
      <c r="D338" s="327">
        <v>3589</v>
      </c>
      <c r="E338" s="76">
        <v>0.24</v>
      </c>
      <c r="F338" s="77" t="s">
        <v>589</v>
      </c>
      <c r="G338" s="77" t="s">
        <v>2384</v>
      </c>
      <c r="H338" s="78">
        <v>610</v>
      </c>
    </row>
    <row r="339" spans="1:8" x14ac:dyDescent="0.25">
      <c r="A339" s="109"/>
      <c r="B339" s="151"/>
      <c r="C339" s="85" t="s">
        <v>1099</v>
      </c>
      <c r="D339" s="327">
        <v>3783</v>
      </c>
      <c r="E339" s="76">
        <v>0.24</v>
      </c>
      <c r="F339" s="77" t="s">
        <v>589</v>
      </c>
      <c r="G339" s="77" t="s">
        <v>2384</v>
      </c>
      <c r="H339" s="78">
        <v>610</v>
      </c>
    </row>
    <row r="340" spans="1:8" x14ac:dyDescent="0.25">
      <c r="A340" s="109"/>
      <c r="B340" s="151"/>
      <c r="C340" s="85" t="s">
        <v>1100</v>
      </c>
      <c r="D340" s="327">
        <v>4074</v>
      </c>
      <c r="E340" s="76">
        <v>0.24</v>
      </c>
      <c r="F340" s="77" t="s">
        <v>589</v>
      </c>
      <c r="G340" s="77" t="s">
        <v>2384</v>
      </c>
      <c r="H340" s="78">
        <v>610</v>
      </c>
    </row>
    <row r="341" spans="1:8" x14ac:dyDescent="0.25">
      <c r="A341" s="109"/>
      <c r="B341" s="151"/>
      <c r="C341" s="85" t="s">
        <v>1101</v>
      </c>
      <c r="D341" s="327">
        <v>4074</v>
      </c>
      <c r="E341" s="76">
        <v>0.24</v>
      </c>
      <c r="F341" s="77" t="s">
        <v>670</v>
      </c>
      <c r="G341" s="77" t="s">
        <v>2384</v>
      </c>
      <c r="H341" s="78">
        <v>610</v>
      </c>
    </row>
    <row r="342" spans="1:8" x14ac:dyDescent="0.25">
      <c r="A342" s="109"/>
      <c r="B342" s="151"/>
      <c r="C342" s="85" t="s">
        <v>1102</v>
      </c>
      <c r="D342" s="327">
        <v>921.5</v>
      </c>
      <c r="E342" s="76">
        <v>0.06</v>
      </c>
      <c r="F342" s="77" t="s">
        <v>589</v>
      </c>
      <c r="G342" s="77" t="s">
        <v>1103</v>
      </c>
      <c r="H342" s="78">
        <v>150</v>
      </c>
    </row>
    <row r="343" spans="1:8" x14ac:dyDescent="0.25">
      <c r="A343" s="109"/>
      <c r="B343" s="151"/>
      <c r="C343" s="85" t="s">
        <v>1104</v>
      </c>
      <c r="D343" s="327">
        <v>1018.5</v>
      </c>
      <c r="E343" s="76">
        <v>0.06</v>
      </c>
      <c r="F343" s="77" t="s">
        <v>589</v>
      </c>
      <c r="G343" s="77" t="s">
        <v>1103</v>
      </c>
      <c r="H343" s="78">
        <v>150</v>
      </c>
    </row>
    <row r="344" spans="1:8" x14ac:dyDescent="0.25">
      <c r="A344" s="109"/>
      <c r="B344" s="151"/>
      <c r="C344" s="85" t="s">
        <v>1105</v>
      </c>
      <c r="D344" s="327">
        <v>1067</v>
      </c>
      <c r="E344" s="76">
        <v>0.06</v>
      </c>
      <c r="F344" s="77" t="s">
        <v>589</v>
      </c>
      <c r="G344" s="77" t="s">
        <v>1103</v>
      </c>
      <c r="H344" s="78">
        <v>150</v>
      </c>
    </row>
    <row r="345" spans="1:8" x14ac:dyDescent="0.25">
      <c r="A345" s="109"/>
      <c r="B345" s="151"/>
      <c r="C345" s="85" t="s">
        <v>1106</v>
      </c>
      <c r="D345" s="327">
        <v>1164</v>
      </c>
      <c r="E345" s="76">
        <v>0.06</v>
      </c>
      <c r="F345" s="77" t="s">
        <v>589</v>
      </c>
      <c r="G345" s="77" t="s">
        <v>1103</v>
      </c>
      <c r="H345" s="78">
        <v>150</v>
      </c>
    </row>
    <row r="346" spans="1:8" x14ac:dyDescent="0.25">
      <c r="A346" s="109"/>
      <c r="B346" s="151"/>
      <c r="C346" s="85" t="s">
        <v>1107</v>
      </c>
      <c r="D346" s="327">
        <v>1164</v>
      </c>
      <c r="E346" s="76">
        <v>0.06</v>
      </c>
      <c r="F346" s="77" t="s">
        <v>670</v>
      </c>
      <c r="G346" s="77" t="s">
        <v>1103</v>
      </c>
      <c r="H346" s="78">
        <v>150</v>
      </c>
    </row>
    <row r="347" spans="1:8" x14ac:dyDescent="0.25">
      <c r="A347" s="109"/>
      <c r="B347" s="151"/>
      <c r="C347" s="85" t="s">
        <v>1108</v>
      </c>
      <c r="D347" s="327">
        <v>3977</v>
      </c>
      <c r="E347" s="76">
        <v>0.35</v>
      </c>
      <c r="F347" s="77" t="s">
        <v>589</v>
      </c>
      <c r="G347" s="77" t="s">
        <v>2382</v>
      </c>
      <c r="H347" s="78">
        <v>870</v>
      </c>
    </row>
    <row r="348" spans="1:8" x14ac:dyDescent="0.25">
      <c r="A348" s="109"/>
      <c r="B348" s="151"/>
      <c r="C348" s="85" t="s">
        <v>1109</v>
      </c>
      <c r="D348" s="327">
        <v>4365</v>
      </c>
      <c r="E348" s="76">
        <v>0.35</v>
      </c>
      <c r="F348" s="77" t="s">
        <v>589</v>
      </c>
      <c r="G348" s="77" t="s">
        <v>2382</v>
      </c>
      <c r="H348" s="78">
        <v>870</v>
      </c>
    </row>
    <row r="349" spans="1:8" x14ac:dyDescent="0.25">
      <c r="A349" s="109"/>
      <c r="B349" s="151"/>
      <c r="C349" s="85" t="s">
        <v>1110</v>
      </c>
      <c r="D349" s="327">
        <v>4656</v>
      </c>
      <c r="E349" s="76">
        <v>0.35</v>
      </c>
      <c r="F349" s="77" t="s">
        <v>670</v>
      </c>
      <c r="G349" s="77" t="s">
        <v>2382</v>
      </c>
      <c r="H349" s="78">
        <v>870</v>
      </c>
    </row>
    <row r="350" spans="1:8" x14ac:dyDescent="0.25">
      <c r="A350" s="109"/>
      <c r="B350" s="151"/>
      <c r="C350" s="85" t="s">
        <v>1111</v>
      </c>
      <c r="D350" s="327">
        <v>5141</v>
      </c>
      <c r="E350" s="76">
        <v>0.35</v>
      </c>
      <c r="F350" s="77" t="s">
        <v>670</v>
      </c>
      <c r="G350" s="77" t="s">
        <v>2382</v>
      </c>
      <c r="H350" s="78">
        <v>870</v>
      </c>
    </row>
    <row r="351" spans="1:8" x14ac:dyDescent="0.25">
      <c r="A351" s="109"/>
      <c r="B351" s="151"/>
      <c r="C351" s="85" t="s">
        <v>1112</v>
      </c>
      <c r="D351" s="327">
        <v>1067</v>
      </c>
      <c r="E351" s="76">
        <v>0.09</v>
      </c>
      <c r="F351" s="77" t="s">
        <v>589</v>
      </c>
      <c r="G351" s="77" t="s">
        <v>1113</v>
      </c>
      <c r="H351" s="78">
        <v>210</v>
      </c>
    </row>
    <row r="352" spans="1:8" x14ac:dyDescent="0.25">
      <c r="A352" s="109"/>
      <c r="B352" s="151"/>
      <c r="C352" s="85" t="s">
        <v>1114</v>
      </c>
      <c r="D352" s="327">
        <v>1164</v>
      </c>
      <c r="E352" s="76">
        <v>0.09</v>
      </c>
      <c r="F352" s="77" t="s">
        <v>589</v>
      </c>
      <c r="G352" s="77" t="s">
        <v>1113</v>
      </c>
      <c r="H352" s="78">
        <v>210</v>
      </c>
    </row>
    <row r="353" spans="1:8" x14ac:dyDescent="0.25">
      <c r="A353" s="109"/>
      <c r="B353" s="151"/>
      <c r="C353" s="85" t="s">
        <v>1115</v>
      </c>
      <c r="D353" s="327">
        <v>1309.5</v>
      </c>
      <c r="E353" s="76">
        <v>0.09</v>
      </c>
      <c r="F353" s="77" t="s">
        <v>670</v>
      </c>
      <c r="G353" s="77" t="s">
        <v>1113</v>
      </c>
      <c r="H353" s="78">
        <v>210</v>
      </c>
    </row>
    <row r="354" spans="1:8" x14ac:dyDescent="0.25">
      <c r="A354" s="109"/>
      <c r="B354" s="151"/>
      <c r="C354" s="85" t="s">
        <v>1116</v>
      </c>
      <c r="D354" s="327">
        <v>1406.5</v>
      </c>
      <c r="E354" s="76">
        <v>0.09</v>
      </c>
      <c r="F354" s="77" t="s">
        <v>670</v>
      </c>
      <c r="G354" s="77" t="s">
        <v>1113</v>
      </c>
      <c r="H354" s="78">
        <v>210</v>
      </c>
    </row>
    <row r="355" spans="1:8" x14ac:dyDescent="0.25">
      <c r="A355" s="109"/>
      <c r="B355" s="151"/>
      <c r="C355" s="85" t="s">
        <v>1117</v>
      </c>
      <c r="D355" s="327">
        <v>4995.5</v>
      </c>
      <c r="E355" s="76">
        <v>0.42</v>
      </c>
      <c r="F355" s="77" t="s">
        <v>670</v>
      </c>
      <c r="G355" s="77" t="s">
        <v>2383</v>
      </c>
      <c r="H355" s="78">
        <v>1040</v>
      </c>
    </row>
    <row r="356" spans="1:8" x14ac:dyDescent="0.25">
      <c r="A356" s="109"/>
      <c r="B356" s="151"/>
      <c r="C356" s="85" t="s">
        <v>1118</v>
      </c>
      <c r="D356" s="327">
        <v>5189.5</v>
      </c>
      <c r="E356" s="76">
        <v>0.42</v>
      </c>
      <c r="F356" s="77" t="s">
        <v>670</v>
      </c>
      <c r="G356" s="77" t="s">
        <v>2383</v>
      </c>
      <c r="H356" s="78">
        <v>1040</v>
      </c>
    </row>
    <row r="357" spans="1:8" x14ac:dyDescent="0.25">
      <c r="A357" s="109"/>
      <c r="B357" s="151"/>
      <c r="C357" s="85" t="s">
        <v>1119</v>
      </c>
      <c r="D357" s="327">
        <v>5189.5</v>
      </c>
      <c r="E357" s="76">
        <v>0.42</v>
      </c>
      <c r="F357" s="77" t="s">
        <v>670</v>
      </c>
      <c r="G357" s="77" t="s">
        <v>2383</v>
      </c>
      <c r="H357" s="78">
        <v>1040</v>
      </c>
    </row>
    <row r="358" spans="1:8" x14ac:dyDescent="0.25">
      <c r="A358" s="109"/>
      <c r="B358" s="151"/>
      <c r="C358" s="85" t="s">
        <v>1120</v>
      </c>
      <c r="D358" s="327">
        <v>1309.5</v>
      </c>
      <c r="E358" s="76">
        <v>0.1</v>
      </c>
      <c r="F358" s="77" t="s">
        <v>670</v>
      </c>
      <c r="G358" s="77" t="s">
        <v>1121</v>
      </c>
      <c r="H358" s="78">
        <v>260</v>
      </c>
    </row>
    <row r="359" spans="1:8" x14ac:dyDescent="0.25">
      <c r="A359" s="109"/>
      <c r="B359" s="151"/>
      <c r="C359" s="85" t="s">
        <v>1122</v>
      </c>
      <c r="D359" s="327">
        <v>1406.5</v>
      </c>
      <c r="E359" s="76">
        <v>0.1</v>
      </c>
      <c r="F359" s="77" t="s">
        <v>670</v>
      </c>
      <c r="G359" s="77" t="s">
        <v>1121</v>
      </c>
      <c r="H359" s="78">
        <v>260</v>
      </c>
    </row>
    <row r="360" spans="1:8" ht="15.75" thickBot="1" x14ac:dyDescent="0.3">
      <c r="A360" s="109"/>
      <c r="B360" s="151"/>
      <c r="C360" s="85" t="s">
        <v>1123</v>
      </c>
      <c r="D360" s="327">
        <v>1406.5</v>
      </c>
      <c r="E360" s="76">
        <v>0.1</v>
      </c>
      <c r="F360" s="77" t="s">
        <v>670</v>
      </c>
      <c r="G360" s="77" t="s">
        <v>1121</v>
      </c>
      <c r="H360" s="78">
        <v>260</v>
      </c>
    </row>
    <row r="361" spans="1:8" ht="15.75" thickBot="1" x14ac:dyDescent="0.3">
      <c r="A361" s="109"/>
      <c r="B361" s="151"/>
      <c r="C361" s="480" t="s">
        <v>1124</v>
      </c>
      <c r="D361" s="481"/>
      <c r="E361" s="481"/>
      <c r="F361" s="481"/>
      <c r="G361" s="481"/>
      <c r="H361" s="482"/>
    </row>
    <row r="362" spans="1:8" x14ac:dyDescent="0.25">
      <c r="A362" s="109"/>
      <c r="B362" s="151"/>
      <c r="C362" s="85" t="s">
        <v>1125</v>
      </c>
      <c r="D362" s="327">
        <v>4268</v>
      </c>
      <c r="E362" s="76">
        <v>0.31</v>
      </c>
      <c r="F362" s="77" t="s">
        <v>670</v>
      </c>
      <c r="G362" s="77" t="s">
        <v>1126</v>
      </c>
      <c r="H362" s="78">
        <v>770</v>
      </c>
    </row>
    <row r="363" spans="1:8" x14ac:dyDescent="0.25">
      <c r="A363" s="109"/>
      <c r="B363" s="151"/>
      <c r="C363" s="85" t="s">
        <v>1127</v>
      </c>
      <c r="D363" s="327">
        <v>4559</v>
      </c>
      <c r="E363" s="76">
        <v>0.31</v>
      </c>
      <c r="F363" s="77" t="s">
        <v>670</v>
      </c>
      <c r="G363" s="77" t="s">
        <v>1126</v>
      </c>
      <c r="H363" s="78">
        <v>770</v>
      </c>
    </row>
    <row r="364" spans="1:8" x14ac:dyDescent="0.25">
      <c r="A364" s="109"/>
      <c r="B364" s="151"/>
      <c r="C364" s="85" t="s">
        <v>1128</v>
      </c>
      <c r="D364" s="327">
        <v>6014</v>
      </c>
      <c r="E364" s="76">
        <v>0.31</v>
      </c>
      <c r="F364" s="77" t="s">
        <v>670</v>
      </c>
      <c r="G364" s="77" t="s">
        <v>1126</v>
      </c>
      <c r="H364" s="78">
        <v>770</v>
      </c>
    </row>
    <row r="365" spans="1:8" x14ac:dyDescent="0.25">
      <c r="A365" s="109"/>
      <c r="B365" s="151"/>
      <c r="C365" s="85" t="s">
        <v>1129</v>
      </c>
      <c r="D365" s="327">
        <v>6305</v>
      </c>
      <c r="E365" s="76">
        <v>0.31</v>
      </c>
      <c r="F365" s="77" t="s">
        <v>670</v>
      </c>
      <c r="G365" s="77" t="s">
        <v>1126</v>
      </c>
      <c r="H365" s="78">
        <v>770</v>
      </c>
    </row>
    <row r="366" spans="1:8" x14ac:dyDescent="0.25">
      <c r="A366" s="109"/>
      <c r="B366" s="151"/>
      <c r="C366" s="85" t="s">
        <v>1130</v>
      </c>
      <c r="D366" s="327">
        <v>6305</v>
      </c>
      <c r="E366" s="76">
        <v>0.31</v>
      </c>
      <c r="F366" s="77" t="s">
        <v>670</v>
      </c>
      <c r="G366" s="77" t="s">
        <v>1126</v>
      </c>
      <c r="H366" s="78">
        <v>770</v>
      </c>
    </row>
    <row r="367" spans="1:8" x14ac:dyDescent="0.25">
      <c r="A367" s="109"/>
      <c r="B367" s="151"/>
      <c r="C367" s="85" t="s">
        <v>1131</v>
      </c>
      <c r="D367" s="327">
        <v>1261</v>
      </c>
      <c r="E367" s="76">
        <v>0.08</v>
      </c>
      <c r="F367" s="77" t="s">
        <v>670</v>
      </c>
      <c r="G367" s="77" t="s">
        <v>1132</v>
      </c>
      <c r="H367" s="78">
        <v>190</v>
      </c>
    </row>
    <row r="368" spans="1:8" x14ac:dyDescent="0.25">
      <c r="A368" s="109"/>
      <c r="B368" s="151"/>
      <c r="C368" s="152" t="s">
        <v>1133</v>
      </c>
      <c r="D368" s="330">
        <v>1358</v>
      </c>
      <c r="E368" s="138">
        <v>0.08</v>
      </c>
      <c r="F368" s="139" t="s">
        <v>670</v>
      </c>
      <c r="G368" s="139" t="s">
        <v>1132</v>
      </c>
      <c r="H368" s="140">
        <v>190</v>
      </c>
    </row>
    <row r="369" spans="1:8" x14ac:dyDescent="0.25">
      <c r="A369" s="109"/>
      <c r="B369" s="151"/>
      <c r="C369" s="152" t="s">
        <v>1134</v>
      </c>
      <c r="D369" s="330">
        <v>1649</v>
      </c>
      <c r="E369" s="138">
        <v>0.08</v>
      </c>
      <c r="F369" s="139" t="s">
        <v>670</v>
      </c>
      <c r="G369" s="139" t="s">
        <v>1132</v>
      </c>
      <c r="H369" s="140">
        <v>190</v>
      </c>
    </row>
    <row r="370" spans="1:8" x14ac:dyDescent="0.25">
      <c r="A370" s="109"/>
      <c r="B370" s="151"/>
      <c r="C370" s="85" t="s">
        <v>1135</v>
      </c>
      <c r="D370" s="327">
        <v>1746</v>
      </c>
      <c r="E370" s="76">
        <v>0.08</v>
      </c>
      <c r="F370" s="77" t="s">
        <v>670</v>
      </c>
      <c r="G370" s="77" t="s">
        <v>1132</v>
      </c>
      <c r="H370" s="78">
        <v>190</v>
      </c>
    </row>
    <row r="371" spans="1:8" x14ac:dyDescent="0.25">
      <c r="A371" s="109"/>
      <c r="B371" s="151"/>
      <c r="C371" s="85" t="s">
        <v>1136</v>
      </c>
      <c r="D371" s="327">
        <v>1746</v>
      </c>
      <c r="E371" s="76">
        <v>0.08</v>
      </c>
      <c r="F371" s="77" t="s">
        <v>670</v>
      </c>
      <c r="G371" s="77" t="s">
        <v>1132</v>
      </c>
      <c r="H371" s="78">
        <v>190</v>
      </c>
    </row>
    <row r="372" spans="1:8" x14ac:dyDescent="0.25">
      <c r="A372" s="109"/>
      <c r="B372" s="151"/>
      <c r="C372" s="85" t="s">
        <v>1137</v>
      </c>
      <c r="D372" s="327">
        <v>5529</v>
      </c>
      <c r="E372" s="76">
        <v>0.44</v>
      </c>
      <c r="F372" s="77" t="s">
        <v>670</v>
      </c>
      <c r="G372" s="77" t="s">
        <v>1138</v>
      </c>
      <c r="H372" s="78">
        <v>1100</v>
      </c>
    </row>
    <row r="373" spans="1:8" x14ac:dyDescent="0.25">
      <c r="A373" s="109"/>
      <c r="B373" s="151"/>
      <c r="C373" s="85" t="s">
        <v>1139</v>
      </c>
      <c r="D373" s="327">
        <v>5917</v>
      </c>
      <c r="E373" s="76">
        <v>0.44</v>
      </c>
      <c r="F373" s="77" t="s">
        <v>670</v>
      </c>
      <c r="G373" s="77" t="s">
        <v>1138</v>
      </c>
      <c r="H373" s="78">
        <v>1100</v>
      </c>
    </row>
    <row r="374" spans="1:8" x14ac:dyDescent="0.25">
      <c r="A374" s="109"/>
      <c r="B374" s="151"/>
      <c r="C374" s="85" t="s">
        <v>1140</v>
      </c>
      <c r="D374" s="327">
        <v>1503.5</v>
      </c>
      <c r="E374" s="76">
        <v>0.11</v>
      </c>
      <c r="F374" s="77" t="s">
        <v>670</v>
      </c>
      <c r="G374" s="77" t="s">
        <v>1141</v>
      </c>
      <c r="H374" s="78">
        <v>270</v>
      </c>
    </row>
    <row r="375" spans="1:8" x14ac:dyDescent="0.25">
      <c r="A375" s="109"/>
      <c r="B375" s="151"/>
      <c r="C375" s="85" t="s">
        <v>1142</v>
      </c>
      <c r="D375" s="327">
        <v>1552</v>
      </c>
      <c r="E375" s="76">
        <v>0.11</v>
      </c>
      <c r="F375" s="77" t="s">
        <v>670</v>
      </c>
      <c r="G375" s="77" t="s">
        <v>1141</v>
      </c>
      <c r="H375" s="78">
        <v>270</v>
      </c>
    </row>
    <row r="376" spans="1:8" ht="15.75" thickBot="1" x14ac:dyDescent="0.3">
      <c r="A376" s="109"/>
      <c r="B376" s="151"/>
      <c r="C376" s="85" t="s">
        <v>1143</v>
      </c>
      <c r="D376" s="327">
        <v>7566</v>
      </c>
      <c r="E376" s="76">
        <v>0.71</v>
      </c>
      <c r="F376" s="77" t="s">
        <v>670</v>
      </c>
      <c r="G376" s="77" t="s">
        <v>1144</v>
      </c>
      <c r="H376" s="78">
        <v>1770</v>
      </c>
    </row>
    <row r="377" spans="1:8" x14ac:dyDescent="0.25">
      <c r="A377" s="416" t="s">
        <v>578</v>
      </c>
      <c r="B377" s="483"/>
      <c r="C377" s="420" t="s">
        <v>579</v>
      </c>
      <c r="D377" s="422" t="s">
        <v>580</v>
      </c>
      <c r="E377" s="54" t="s">
        <v>581</v>
      </c>
      <c r="F377" s="55" t="s">
        <v>582</v>
      </c>
      <c r="G377" s="424" t="s">
        <v>583</v>
      </c>
      <c r="H377" s="57" t="s">
        <v>584</v>
      </c>
    </row>
    <row r="378" spans="1:8" ht="15.75" thickBot="1" x14ac:dyDescent="0.3">
      <c r="A378" s="418"/>
      <c r="B378" s="484"/>
      <c r="C378" s="421"/>
      <c r="D378" s="423"/>
      <c r="E378" s="58" t="s">
        <v>585</v>
      </c>
      <c r="F378" s="59" t="s">
        <v>585</v>
      </c>
      <c r="G378" s="425"/>
      <c r="H378" s="61" t="s">
        <v>586</v>
      </c>
    </row>
    <row r="379" spans="1:8" ht="15.75" thickBot="1" x14ac:dyDescent="0.3">
      <c r="A379" s="460" t="s">
        <v>1052</v>
      </c>
      <c r="B379" s="461"/>
      <c r="C379" s="461"/>
      <c r="D379" s="461"/>
      <c r="E379" s="461"/>
      <c r="F379" s="461"/>
      <c r="G379" s="461"/>
      <c r="H379" s="462"/>
    </row>
    <row r="380" spans="1:8" x14ac:dyDescent="0.25">
      <c r="A380" s="109"/>
      <c r="B380" s="151"/>
      <c r="C380" s="85" t="s">
        <v>1145</v>
      </c>
      <c r="D380" s="327">
        <v>8439</v>
      </c>
      <c r="E380" s="76">
        <v>0.71</v>
      </c>
      <c r="F380" s="77" t="s">
        <v>670</v>
      </c>
      <c r="G380" s="77" t="s">
        <v>1144</v>
      </c>
      <c r="H380" s="78">
        <v>1770</v>
      </c>
    </row>
    <row r="381" spans="1:8" x14ac:dyDescent="0.25">
      <c r="A381" s="109"/>
      <c r="B381" s="151"/>
      <c r="C381" s="85" t="s">
        <v>1146</v>
      </c>
      <c r="D381" s="327">
        <v>8342</v>
      </c>
      <c r="E381" s="76">
        <v>0.71</v>
      </c>
      <c r="F381" s="77" t="s">
        <v>670</v>
      </c>
      <c r="G381" s="77" t="s">
        <v>1144</v>
      </c>
      <c r="H381" s="78">
        <v>1770</v>
      </c>
    </row>
    <row r="382" spans="1:8" x14ac:dyDescent="0.25">
      <c r="A382" s="109"/>
      <c r="B382" s="151"/>
      <c r="C382" s="85" t="s">
        <v>1147</v>
      </c>
      <c r="D382" s="327">
        <v>9021</v>
      </c>
      <c r="E382" s="76">
        <v>0.71</v>
      </c>
      <c r="F382" s="77" t="s">
        <v>670</v>
      </c>
      <c r="G382" s="77" t="s">
        <v>1144</v>
      </c>
      <c r="H382" s="78">
        <v>1770</v>
      </c>
    </row>
    <row r="383" spans="1:8" x14ac:dyDescent="0.25">
      <c r="A383" s="109"/>
      <c r="B383" s="151"/>
      <c r="C383" s="85" t="s">
        <v>1148</v>
      </c>
      <c r="D383" s="327">
        <v>2037</v>
      </c>
      <c r="E383" s="76">
        <v>0.18</v>
      </c>
      <c r="F383" s="77" t="s">
        <v>670</v>
      </c>
      <c r="G383" s="77" t="s">
        <v>1149</v>
      </c>
      <c r="H383" s="78">
        <v>440</v>
      </c>
    </row>
    <row r="384" spans="1:8" x14ac:dyDescent="0.25">
      <c r="A384" s="109"/>
      <c r="B384" s="151"/>
      <c r="C384" s="85" t="s">
        <v>1150</v>
      </c>
      <c r="D384" s="327">
        <v>2182.5</v>
      </c>
      <c r="E384" s="76">
        <v>0.18</v>
      </c>
      <c r="F384" s="77" t="s">
        <v>670</v>
      </c>
      <c r="G384" s="77" t="s">
        <v>1149</v>
      </c>
      <c r="H384" s="78">
        <v>440</v>
      </c>
    </row>
    <row r="385" spans="1:8" x14ac:dyDescent="0.25">
      <c r="A385" s="109"/>
      <c r="B385" s="151"/>
      <c r="C385" s="85" t="s">
        <v>1151</v>
      </c>
      <c r="D385" s="327">
        <v>2279.5</v>
      </c>
      <c r="E385" s="76">
        <v>0.18</v>
      </c>
      <c r="F385" s="77" t="s">
        <v>670</v>
      </c>
      <c r="G385" s="77" t="s">
        <v>1149</v>
      </c>
      <c r="H385" s="78">
        <v>440</v>
      </c>
    </row>
    <row r="386" spans="1:8" x14ac:dyDescent="0.25">
      <c r="A386" s="109"/>
      <c r="B386" s="151"/>
      <c r="C386" s="85" t="s">
        <v>1152</v>
      </c>
      <c r="D386" s="327">
        <v>2376.5</v>
      </c>
      <c r="E386" s="76">
        <v>0.18</v>
      </c>
      <c r="F386" s="77" t="s">
        <v>670</v>
      </c>
      <c r="G386" s="77" t="s">
        <v>1149</v>
      </c>
      <c r="H386" s="78">
        <v>440</v>
      </c>
    </row>
    <row r="387" spans="1:8" x14ac:dyDescent="0.25">
      <c r="A387" s="109"/>
      <c r="B387" s="151"/>
      <c r="C387" s="85" t="s">
        <v>1153</v>
      </c>
      <c r="D387" s="327">
        <v>7760</v>
      </c>
      <c r="E387" s="76">
        <v>0.53</v>
      </c>
      <c r="F387" s="77" t="s">
        <v>670</v>
      </c>
      <c r="G387" s="77" t="s">
        <v>1154</v>
      </c>
      <c r="H387" s="78">
        <v>1330</v>
      </c>
    </row>
    <row r="388" spans="1:8" ht="15.75" thickBot="1" x14ac:dyDescent="0.3">
      <c r="A388" s="109"/>
      <c r="B388" s="151"/>
      <c r="C388" s="153" t="s">
        <v>1155</v>
      </c>
      <c r="D388" s="329">
        <v>2037</v>
      </c>
      <c r="E388" s="154">
        <v>0.13</v>
      </c>
      <c r="F388" s="148" t="s">
        <v>670</v>
      </c>
      <c r="G388" s="148" t="s">
        <v>1156</v>
      </c>
      <c r="H388" s="155">
        <v>330</v>
      </c>
    </row>
    <row r="389" spans="1:8" ht="15.75" thickBot="1" x14ac:dyDescent="0.3">
      <c r="A389" s="109"/>
      <c r="B389" s="151"/>
      <c r="C389" s="488" t="s">
        <v>1157</v>
      </c>
      <c r="D389" s="489"/>
      <c r="E389" s="489"/>
      <c r="F389" s="489"/>
      <c r="G389" s="489"/>
      <c r="H389" s="490"/>
    </row>
    <row r="390" spans="1:8" x14ac:dyDescent="0.25">
      <c r="A390" s="109"/>
      <c r="B390" s="151"/>
      <c r="C390" s="152" t="s">
        <v>1158</v>
      </c>
      <c r="D390" s="324">
        <v>6208</v>
      </c>
      <c r="E390" s="138">
        <v>0.5</v>
      </c>
      <c r="F390" s="139" t="s">
        <v>670</v>
      </c>
      <c r="G390" s="139" t="s">
        <v>1159</v>
      </c>
      <c r="H390" s="140">
        <v>1240</v>
      </c>
    </row>
    <row r="391" spans="1:8" x14ac:dyDescent="0.25">
      <c r="A391" s="109"/>
      <c r="B391" s="151"/>
      <c r="C391" s="85" t="s">
        <v>1160</v>
      </c>
      <c r="D391" s="327">
        <v>6887</v>
      </c>
      <c r="E391" s="76">
        <v>0.5</v>
      </c>
      <c r="F391" s="77" t="s">
        <v>670</v>
      </c>
      <c r="G391" s="77" t="s">
        <v>1159</v>
      </c>
      <c r="H391" s="78">
        <v>1240</v>
      </c>
    </row>
    <row r="392" spans="1:8" x14ac:dyDescent="0.25">
      <c r="A392" s="109"/>
      <c r="B392" s="151"/>
      <c r="C392" s="85" t="s">
        <v>1161</v>
      </c>
      <c r="D392" s="327">
        <v>6887</v>
      </c>
      <c r="E392" s="76">
        <v>0.5</v>
      </c>
      <c r="F392" s="77" t="s">
        <v>670</v>
      </c>
      <c r="G392" s="77" t="s">
        <v>1159</v>
      </c>
      <c r="H392" s="78">
        <v>1240</v>
      </c>
    </row>
    <row r="393" spans="1:8" x14ac:dyDescent="0.25">
      <c r="A393" s="109"/>
      <c r="B393" s="151"/>
      <c r="C393" s="85" t="s">
        <v>1162</v>
      </c>
      <c r="D393" s="327">
        <v>1697.5</v>
      </c>
      <c r="E393" s="76">
        <v>0.12</v>
      </c>
      <c r="F393" s="77" t="s">
        <v>670</v>
      </c>
      <c r="G393" s="77" t="s">
        <v>1163</v>
      </c>
      <c r="H393" s="78">
        <v>310</v>
      </c>
    </row>
    <row r="394" spans="1:8" x14ac:dyDescent="0.25">
      <c r="A394" s="109"/>
      <c r="B394" s="151"/>
      <c r="C394" s="85" t="s">
        <v>1164</v>
      </c>
      <c r="D394" s="327">
        <v>1843</v>
      </c>
      <c r="E394" s="76">
        <v>0.12</v>
      </c>
      <c r="F394" s="77" t="s">
        <v>670</v>
      </c>
      <c r="G394" s="77" t="s">
        <v>1163</v>
      </c>
      <c r="H394" s="78">
        <v>310</v>
      </c>
    </row>
    <row r="395" spans="1:8" x14ac:dyDescent="0.25">
      <c r="A395" s="109"/>
      <c r="B395" s="151"/>
      <c r="C395" s="85" t="s">
        <v>1165</v>
      </c>
      <c r="D395" s="327">
        <v>1843</v>
      </c>
      <c r="E395" s="76">
        <v>0.12</v>
      </c>
      <c r="F395" s="77" t="s">
        <v>670</v>
      </c>
      <c r="G395" s="77" t="s">
        <v>1163</v>
      </c>
      <c r="H395" s="78">
        <v>310</v>
      </c>
    </row>
    <row r="396" spans="1:8" x14ac:dyDescent="0.25">
      <c r="A396" s="109"/>
      <c r="B396" s="151"/>
      <c r="C396" s="85" t="s">
        <v>1166</v>
      </c>
      <c r="D396" s="327">
        <v>7954</v>
      </c>
      <c r="E396" s="76">
        <v>0.66</v>
      </c>
      <c r="F396" s="77" t="s">
        <v>670</v>
      </c>
      <c r="G396" s="77" t="s">
        <v>1167</v>
      </c>
      <c r="H396" s="78">
        <v>1650</v>
      </c>
    </row>
    <row r="397" spans="1:8" x14ac:dyDescent="0.25">
      <c r="A397" s="109"/>
      <c r="B397" s="151"/>
      <c r="C397" s="85" t="s">
        <v>1168</v>
      </c>
      <c r="D397" s="327">
        <v>8148</v>
      </c>
      <c r="E397" s="76">
        <v>0.66</v>
      </c>
      <c r="F397" s="77" t="s">
        <v>670</v>
      </c>
      <c r="G397" s="77" t="s">
        <v>1167</v>
      </c>
      <c r="H397" s="78">
        <v>1650</v>
      </c>
    </row>
    <row r="398" spans="1:8" x14ac:dyDescent="0.25">
      <c r="A398" s="109"/>
      <c r="B398" s="151"/>
      <c r="C398" s="85" t="s">
        <v>1169</v>
      </c>
      <c r="D398" s="327">
        <v>9021</v>
      </c>
      <c r="E398" s="76">
        <v>0.66</v>
      </c>
      <c r="F398" s="77" t="s">
        <v>670</v>
      </c>
      <c r="G398" s="77" t="s">
        <v>1167</v>
      </c>
      <c r="H398" s="78">
        <v>1650</v>
      </c>
    </row>
    <row r="399" spans="1:8" x14ac:dyDescent="0.25">
      <c r="A399" s="109"/>
      <c r="B399" s="151"/>
      <c r="C399" s="85" t="s">
        <v>1170</v>
      </c>
      <c r="D399" s="327">
        <v>9603</v>
      </c>
      <c r="E399" s="76">
        <v>0.66</v>
      </c>
      <c r="F399" s="77" t="s">
        <v>670</v>
      </c>
      <c r="G399" s="77" t="s">
        <v>1167</v>
      </c>
      <c r="H399" s="78">
        <v>1650</v>
      </c>
    </row>
    <row r="400" spans="1:8" x14ac:dyDescent="0.25">
      <c r="A400" s="109"/>
      <c r="B400" s="151"/>
      <c r="C400" s="85" t="s">
        <v>1171</v>
      </c>
      <c r="D400" s="327">
        <v>9603</v>
      </c>
      <c r="E400" s="76">
        <v>0.66</v>
      </c>
      <c r="F400" s="77" t="s">
        <v>670</v>
      </c>
      <c r="G400" s="77" t="s">
        <v>1167</v>
      </c>
      <c r="H400" s="78">
        <v>1650</v>
      </c>
    </row>
    <row r="401" spans="1:8" x14ac:dyDescent="0.25">
      <c r="A401" s="109"/>
      <c r="B401" s="151"/>
      <c r="C401" s="85" t="s">
        <v>1172</v>
      </c>
      <c r="D401" s="327">
        <v>2134</v>
      </c>
      <c r="E401" s="76">
        <v>0.16</v>
      </c>
      <c r="F401" s="77" t="s">
        <v>670</v>
      </c>
      <c r="G401" s="77" t="s">
        <v>1173</v>
      </c>
      <c r="H401" s="78">
        <v>410</v>
      </c>
    </row>
    <row r="402" spans="1:8" x14ac:dyDescent="0.25">
      <c r="A402" s="109"/>
      <c r="B402" s="151"/>
      <c r="C402" s="85" t="s">
        <v>1174</v>
      </c>
      <c r="D402" s="327">
        <v>2182.5</v>
      </c>
      <c r="E402" s="76">
        <v>0.16</v>
      </c>
      <c r="F402" s="77" t="s">
        <v>670</v>
      </c>
      <c r="G402" s="77" t="s">
        <v>1173</v>
      </c>
      <c r="H402" s="78">
        <v>410</v>
      </c>
    </row>
    <row r="403" spans="1:8" x14ac:dyDescent="0.25">
      <c r="A403" s="109"/>
      <c r="B403" s="151"/>
      <c r="C403" s="85" t="s">
        <v>1175</v>
      </c>
      <c r="D403" s="327">
        <v>2425</v>
      </c>
      <c r="E403" s="76">
        <v>0.16</v>
      </c>
      <c r="F403" s="77" t="s">
        <v>670</v>
      </c>
      <c r="G403" s="77" t="s">
        <v>1173</v>
      </c>
      <c r="H403" s="78">
        <v>410</v>
      </c>
    </row>
    <row r="404" spans="1:8" x14ac:dyDescent="0.25">
      <c r="A404" s="109"/>
      <c r="B404" s="151"/>
      <c r="C404" s="85" t="s">
        <v>1176</v>
      </c>
      <c r="D404" s="327">
        <v>2619</v>
      </c>
      <c r="E404" s="76">
        <v>0.16</v>
      </c>
      <c r="F404" s="77" t="s">
        <v>670</v>
      </c>
      <c r="G404" s="77" t="s">
        <v>1173</v>
      </c>
      <c r="H404" s="78">
        <v>410</v>
      </c>
    </row>
    <row r="405" spans="1:8" x14ac:dyDescent="0.25">
      <c r="A405" s="109"/>
      <c r="B405" s="151"/>
      <c r="C405" s="85" t="s">
        <v>1177</v>
      </c>
      <c r="D405" s="327">
        <v>2619</v>
      </c>
      <c r="E405" s="76">
        <v>0.16</v>
      </c>
      <c r="F405" s="77" t="s">
        <v>670</v>
      </c>
      <c r="G405" s="77" t="s">
        <v>1173</v>
      </c>
      <c r="H405" s="78">
        <v>410</v>
      </c>
    </row>
    <row r="406" spans="1:8" x14ac:dyDescent="0.25">
      <c r="A406" s="109"/>
      <c r="B406" s="151"/>
      <c r="C406" s="85" t="s">
        <v>1178</v>
      </c>
      <c r="D406" s="327">
        <v>11737</v>
      </c>
      <c r="E406" s="76">
        <v>0.99</v>
      </c>
      <c r="F406" s="77" t="s">
        <v>670</v>
      </c>
      <c r="G406" s="77" t="s">
        <v>1179</v>
      </c>
      <c r="H406" s="78">
        <v>2480</v>
      </c>
    </row>
    <row r="407" spans="1:8" x14ac:dyDescent="0.25">
      <c r="A407" s="109"/>
      <c r="B407" s="151"/>
      <c r="C407" s="85" t="s">
        <v>1180</v>
      </c>
      <c r="D407" s="327">
        <v>12319</v>
      </c>
      <c r="E407" s="76">
        <v>0.99</v>
      </c>
      <c r="F407" s="77" t="s">
        <v>670</v>
      </c>
      <c r="G407" s="77" t="s">
        <v>1179</v>
      </c>
      <c r="H407" s="78">
        <v>2480</v>
      </c>
    </row>
    <row r="408" spans="1:8" x14ac:dyDescent="0.25">
      <c r="A408" s="109"/>
      <c r="B408" s="151"/>
      <c r="C408" s="85" t="s">
        <v>1181</v>
      </c>
      <c r="D408" s="327">
        <v>3152.5</v>
      </c>
      <c r="E408" s="76">
        <v>0.25</v>
      </c>
      <c r="F408" s="77" t="s">
        <v>670</v>
      </c>
      <c r="G408" s="77" t="s">
        <v>1182</v>
      </c>
      <c r="H408" s="78">
        <v>610</v>
      </c>
    </row>
    <row r="409" spans="1:8" ht="15.75" thickBot="1" x14ac:dyDescent="0.3">
      <c r="A409" s="109"/>
      <c r="B409" s="151"/>
      <c r="C409" s="153" t="s">
        <v>1183</v>
      </c>
      <c r="D409" s="329">
        <v>3152.5</v>
      </c>
      <c r="E409" s="154">
        <v>0.25</v>
      </c>
      <c r="F409" s="148" t="s">
        <v>670</v>
      </c>
      <c r="G409" s="148" t="s">
        <v>1182</v>
      </c>
      <c r="H409" s="155">
        <v>610</v>
      </c>
    </row>
    <row r="410" spans="1:8" ht="15.75" thickBot="1" x14ac:dyDescent="0.3">
      <c r="A410" s="109"/>
      <c r="B410" s="151"/>
      <c r="C410" s="488" t="s">
        <v>1184</v>
      </c>
      <c r="D410" s="489"/>
      <c r="E410" s="489"/>
      <c r="F410" s="489"/>
      <c r="G410" s="489"/>
      <c r="H410" s="490"/>
    </row>
    <row r="411" spans="1:8" x14ac:dyDescent="0.25">
      <c r="A411" s="109"/>
      <c r="B411" s="151"/>
      <c r="C411" s="152" t="s">
        <v>1185</v>
      </c>
      <c r="D411" s="324">
        <v>8827</v>
      </c>
      <c r="E411" s="138">
        <v>0.78</v>
      </c>
      <c r="F411" s="139" t="s">
        <v>670</v>
      </c>
      <c r="G411" s="139" t="s">
        <v>1186</v>
      </c>
      <c r="H411" s="140">
        <v>1940</v>
      </c>
    </row>
    <row r="412" spans="1:8" x14ac:dyDescent="0.25">
      <c r="A412" s="109"/>
      <c r="B412" s="151"/>
      <c r="C412" s="85" t="s">
        <v>1187</v>
      </c>
      <c r="D412" s="327">
        <v>9409</v>
      </c>
      <c r="E412" s="76">
        <v>0.78</v>
      </c>
      <c r="F412" s="77" t="s">
        <v>670</v>
      </c>
      <c r="G412" s="77" t="s">
        <v>1186</v>
      </c>
      <c r="H412" s="78">
        <v>1940</v>
      </c>
    </row>
    <row r="413" spans="1:8" x14ac:dyDescent="0.25">
      <c r="A413" s="109"/>
      <c r="B413" s="151"/>
      <c r="C413" s="85" t="s">
        <v>1188</v>
      </c>
      <c r="D413" s="327">
        <v>9409</v>
      </c>
      <c r="E413" s="76">
        <v>0.78</v>
      </c>
      <c r="F413" s="77" t="s">
        <v>670</v>
      </c>
      <c r="G413" s="77" t="s">
        <v>1186</v>
      </c>
      <c r="H413" s="78">
        <v>1940</v>
      </c>
    </row>
    <row r="414" spans="1:8" x14ac:dyDescent="0.25">
      <c r="A414" s="109"/>
      <c r="B414" s="151"/>
      <c r="C414" s="85" t="s">
        <v>1189</v>
      </c>
      <c r="D414" s="327">
        <v>2328</v>
      </c>
      <c r="E414" s="76">
        <v>0.19</v>
      </c>
      <c r="F414" s="77" t="s">
        <v>670</v>
      </c>
      <c r="G414" s="77" t="s">
        <v>1190</v>
      </c>
      <c r="H414" s="78">
        <v>480</v>
      </c>
    </row>
    <row r="415" spans="1:8" x14ac:dyDescent="0.25">
      <c r="A415" s="109"/>
      <c r="B415" s="151"/>
      <c r="C415" s="85" t="s">
        <v>1191</v>
      </c>
      <c r="D415" s="327">
        <v>2522</v>
      </c>
      <c r="E415" s="76">
        <v>0.19</v>
      </c>
      <c r="F415" s="77" t="s">
        <v>670</v>
      </c>
      <c r="G415" s="77" t="s">
        <v>1190</v>
      </c>
      <c r="H415" s="78">
        <v>480</v>
      </c>
    </row>
    <row r="416" spans="1:8" x14ac:dyDescent="0.25">
      <c r="A416" s="109"/>
      <c r="B416" s="151"/>
      <c r="C416" s="85" t="s">
        <v>1192</v>
      </c>
      <c r="D416" s="327">
        <v>2522</v>
      </c>
      <c r="E416" s="76">
        <v>0.19</v>
      </c>
      <c r="F416" s="77" t="s">
        <v>670</v>
      </c>
      <c r="G416" s="77" t="s">
        <v>1190</v>
      </c>
      <c r="H416" s="78">
        <v>480</v>
      </c>
    </row>
    <row r="417" spans="1:8" x14ac:dyDescent="0.25">
      <c r="A417" s="109"/>
      <c r="B417" s="151"/>
      <c r="C417" s="85" t="s">
        <v>1193</v>
      </c>
      <c r="D417" s="327">
        <v>11058</v>
      </c>
      <c r="E417" s="76">
        <v>0.97</v>
      </c>
      <c r="F417" s="77" t="s">
        <v>670</v>
      </c>
      <c r="G417" s="77" t="s">
        <v>1194</v>
      </c>
      <c r="H417" s="78">
        <v>2420</v>
      </c>
    </row>
    <row r="418" spans="1:8" x14ac:dyDescent="0.25">
      <c r="A418" s="109"/>
      <c r="B418" s="151"/>
      <c r="C418" s="85" t="s">
        <v>1195</v>
      </c>
      <c r="D418" s="327">
        <v>11737</v>
      </c>
      <c r="E418" s="76">
        <v>0.97</v>
      </c>
      <c r="F418" s="77" t="s">
        <v>670</v>
      </c>
      <c r="G418" s="77" t="s">
        <v>1194</v>
      </c>
      <c r="H418" s="78">
        <v>2420</v>
      </c>
    </row>
    <row r="419" spans="1:8" x14ac:dyDescent="0.25">
      <c r="A419" s="109"/>
      <c r="B419" s="151"/>
      <c r="C419" s="85" t="s">
        <v>1196</v>
      </c>
      <c r="D419" s="327">
        <v>12319</v>
      </c>
      <c r="E419" s="76">
        <v>0.97</v>
      </c>
      <c r="F419" s="77" t="s">
        <v>670</v>
      </c>
      <c r="G419" s="77" t="s">
        <v>1194</v>
      </c>
      <c r="H419" s="78">
        <v>2420</v>
      </c>
    </row>
    <row r="420" spans="1:8" x14ac:dyDescent="0.25">
      <c r="A420" s="109"/>
      <c r="B420" s="151"/>
      <c r="C420" s="85" t="s">
        <v>1197</v>
      </c>
      <c r="D420" s="327">
        <v>12998</v>
      </c>
      <c r="E420" s="76">
        <v>0.97</v>
      </c>
      <c r="F420" s="77" t="s">
        <v>670</v>
      </c>
      <c r="G420" s="77" t="s">
        <v>1194</v>
      </c>
      <c r="H420" s="78">
        <v>2420</v>
      </c>
    </row>
    <row r="421" spans="1:8" x14ac:dyDescent="0.25">
      <c r="A421" s="109"/>
      <c r="B421" s="151"/>
      <c r="C421" s="85" t="s">
        <v>1198</v>
      </c>
      <c r="D421" s="327">
        <v>12998</v>
      </c>
      <c r="E421" s="76">
        <v>0.97</v>
      </c>
      <c r="F421" s="77" t="s">
        <v>670</v>
      </c>
      <c r="G421" s="77" t="s">
        <v>1194</v>
      </c>
      <c r="H421" s="78">
        <v>2420</v>
      </c>
    </row>
    <row r="422" spans="1:8" x14ac:dyDescent="0.25">
      <c r="A422" s="109"/>
      <c r="B422" s="151"/>
      <c r="C422" s="85" t="s">
        <v>1199</v>
      </c>
      <c r="D422" s="327">
        <v>2910</v>
      </c>
      <c r="E422" s="76">
        <v>0.24</v>
      </c>
      <c r="F422" s="77" t="s">
        <v>670</v>
      </c>
      <c r="G422" s="77" t="s">
        <v>1200</v>
      </c>
      <c r="H422" s="78">
        <v>600</v>
      </c>
    </row>
    <row r="423" spans="1:8" x14ac:dyDescent="0.25">
      <c r="A423" s="109"/>
      <c r="B423" s="151"/>
      <c r="C423" s="152" t="s">
        <v>1201</v>
      </c>
      <c r="D423" s="330">
        <v>3055.5</v>
      </c>
      <c r="E423" s="138">
        <v>0.24</v>
      </c>
      <c r="F423" s="139" t="s">
        <v>670</v>
      </c>
      <c r="G423" s="139" t="s">
        <v>1200</v>
      </c>
      <c r="H423" s="140">
        <v>600</v>
      </c>
    </row>
    <row r="424" spans="1:8" x14ac:dyDescent="0.25">
      <c r="A424" s="109"/>
      <c r="B424" s="151"/>
      <c r="C424" s="152" t="s">
        <v>1202</v>
      </c>
      <c r="D424" s="330">
        <v>3201</v>
      </c>
      <c r="E424" s="138">
        <v>0.24</v>
      </c>
      <c r="F424" s="139" t="s">
        <v>670</v>
      </c>
      <c r="G424" s="139" t="s">
        <v>1200</v>
      </c>
      <c r="H424" s="140">
        <v>600</v>
      </c>
    </row>
    <row r="425" spans="1:8" x14ac:dyDescent="0.25">
      <c r="A425" s="109"/>
      <c r="B425" s="151"/>
      <c r="C425" s="85" t="s">
        <v>1203</v>
      </c>
      <c r="D425" s="327">
        <v>3298</v>
      </c>
      <c r="E425" s="76">
        <v>0.24</v>
      </c>
      <c r="F425" s="77" t="s">
        <v>670</v>
      </c>
      <c r="G425" s="77" t="s">
        <v>1200</v>
      </c>
      <c r="H425" s="78">
        <v>600</v>
      </c>
    </row>
    <row r="426" spans="1:8" x14ac:dyDescent="0.25">
      <c r="A426" s="109"/>
      <c r="B426" s="151"/>
      <c r="C426" s="85" t="s">
        <v>1204</v>
      </c>
      <c r="D426" s="327">
        <v>3298</v>
      </c>
      <c r="E426" s="76">
        <v>0.24</v>
      </c>
      <c r="F426" s="77" t="s">
        <v>670</v>
      </c>
      <c r="G426" s="77" t="s">
        <v>1200</v>
      </c>
      <c r="H426" s="78">
        <v>600</v>
      </c>
    </row>
    <row r="427" spans="1:8" x14ac:dyDescent="0.25">
      <c r="A427" s="109"/>
      <c r="B427" s="151"/>
      <c r="C427" s="85" t="s">
        <v>1205</v>
      </c>
      <c r="D427" s="327">
        <v>15811</v>
      </c>
      <c r="E427" s="76">
        <v>1.61</v>
      </c>
      <c r="F427" s="77" t="s">
        <v>670</v>
      </c>
      <c r="G427" s="77" t="s">
        <v>1206</v>
      </c>
      <c r="H427" s="78">
        <v>4040</v>
      </c>
    </row>
    <row r="428" spans="1:8" x14ac:dyDescent="0.25">
      <c r="A428" s="109"/>
      <c r="B428" s="151"/>
      <c r="C428" s="85" t="s">
        <v>1207</v>
      </c>
      <c r="D428" s="327">
        <v>16393</v>
      </c>
      <c r="E428" s="76">
        <v>1.61</v>
      </c>
      <c r="F428" s="77" t="s">
        <v>670</v>
      </c>
      <c r="G428" s="77" t="s">
        <v>1206</v>
      </c>
      <c r="H428" s="78">
        <v>4040</v>
      </c>
    </row>
    <row r="429" spans="1:8" x14ac:dyDescent="0.25">
      <c r="A429" s="109"/>
      <c r="B429" s="151"/>
      <c r="C429" s="85" t="s">
        <v>1208</v>
      </c>
      <c r="D429" s="327">
        <v>16781</v>
      </c>
      <c r="E429" s="76">
        <v>1.61</v>
      </c>
      <c r="F429" s="77" t="s">
        <v>670</v>
      </c>
      <c r="G429" s="77" t="s">
        <v>1206</v>
      </c>
      <c r="H429" s="78">
        <v>4040</v>
      </c>
    </row>
    <row r="430" spans="1:8" x14ac:dyDescent="0.25">
      <c r="A430" s="109"/>
      <c r="B430" s="151"/>
      <c r="C430" s="85" t="s">
        <v>1209</v>
      </c>
      <c r="D430" s="327">
        <v>17557</v>
      </c>
      <c r="E430" s="76">
        <v>1.61</v>
      </c>
      <c r="F430" s="77" t="s">
        <v>670</v>
      </c>
      <c r="G430" s="77" t="s">
        <v>1206</v>
      </c>
      <c r="H430" s="78">
        <v>4040</v>
      </c>
    </row>
    <row r="431" spans="1:8" ht="15.75" thickBot="1" x14ac:dyDescent="0.3">
      <c r="A431" s="109"/>
      <c r="B431" s="151"/>
      <c r="C431" s="85" t="s">
        <v>1210</v>
      </c>
      <c r="D431" s="327">
        <v>4365</v>
      </c>
      <c r="E431" s="76">
        <v>0.4</v>
      </c>
      <c r="F431" s="77" t="s">
        <v>670</v>
      </c>
      <c r="G431" s="77" t="s">
        <v>1211</v>
      </c>
      <c r="H431" s="78">
        <v>1000</v>
      </c>
    </row>
    <row r="432" spans="1:8" x14ac:dyDescent="0.25">
      <c r="A432" s="416" t="s">
        <v>578</v>
      </c>
      <c r="B432" s="483"/>
      <c r="C432" s="420" t="s">
        <v>579</v>
      </c>
      <c r="D432" s="422" t="s">
        <v>580</v>
      </c>
      <c r="E432" s="54" t="s">
        <v>581</v>
      </c>
      <c r="F432" s="55" t="s">
        <v>582</v>
      </c>
      <c r="G432" s="424" t="s">
        <v>583</v>
      </c>
      <c r="H432" s="57" t="s">
        <v>584</v>
      </c>
    </row>
    <row r="433" spans="1:8" ht="15.75" thickBot="1" x14ac:dyDescent="0.3">
      <c r="A433" s="418"/>
      <c r="B433" s="484"/>
      <c r="C433" s="421"/>
      <c r="D433" s="423"/>
      <c r="E433" s="58" t="s">
        <v>585</v>
      </c>
      <c r="F433" s="59" t="s">
        <v>585</v>
      </c>
      <c r="G433" s="425"/>
      <c r="H433" s="61" t="s">
        <v>586</v>
      </c>
    </row>
    <row r="434" spans="1:8" ht="15.75" thickBot="1" x14ac:dyDescent="0.3">
      <c r="A434" s="460" t="s">
        <v>1052</v>
      </c>
      <c r="B434" s="461"/>
      <c r="C434" s="461"/>
      <c r="D434" s="461"/>
      <c r="E434" s="461"/>
      <c r="F434" s="461"/>
      <c r="G434" s="461"/>
      <c r="H434" s="462"/>
    </row>
    <row r="435" spans="1:8" x14ac:dyDescent="0.25">
      <c r="A435" s="109"/>
      <c r="B435" s="151"/>
      <c r="C435" s="85" t="s">
        <v>1212</v>
      </c>
      <c r="D435" s="327">
        <v>4559</v>
      </c>
      <c r="E435" s="76">
        <v>0.4</v>
      </c>
      <c r="F435" s="77" t="s">
        <v>670</v>
      </c>
      <c r="G435" s="77" t="s">
        <v>1211</v>
      </c>
      <c r="H435" s="78">
        <v>1000</v>
      </c>
    </row>
    <row r="436" spans="1:8" x14ac:dyDescent="0.25">
      <c r="A436" s="109"/>
      <c r="B436" s="151"/>
      <c r="C436" s="85" t="s">
        <v>1213</v>
      </c>
      <c r="D436" s="327">
        <v>4559</v>
      </c>
      <c r="E436" s="76">
        <v>0.4</v>
      </c>
      <c r="F436" s="77" t="s">
        <v>670</v>
      </c>
      <c r="G436" s="77" t="s">
        <v>1211</v>
      </c>
      <c r="H436" s="78">
        <v>1000</v>
      </c>
    </row>
    <row r="437" spans="1:8" ht="15.75" thickBot="1" x14ac:dyDescent="0.3">
      <c r="A437" s="109"/>
      <c r="B437" s="151"/>
      <c r="C437" s="156" t="s">
        <v>1214</v>
      </c>
      <c r="D437" s="331">
        <v>4753</v>
      </c>
      <c r="E437" s="80">
        <v>0.4</v>
      </c>
      <c r="F437" s="81" t="s">
        <v>670</v>
      </c>
      <c r="G437" s="81" t="s">
        <v>1211</v>
      </c>
      <c r="H437" s="82">
        <v>1000</v>
      </c>
    </row>
    <row r="438" spans="1:8" ht="15.75" thickBot="1" x14ac:dyDescent="0.3">
      <c r="A438" s="109"/>
      <c r="B438" s="151"/>
      <c r="C438" s="488" t="s">
        <v>1215</v>
      </c>
      <c r="D438" s="489"/>
      <c r="E438" s="489"/>
      <c r="F438" s="489"/>
      <c r="G438" s="489"/>
      <c r="H438" s="490"/>
    </row>
    <row r="439" spans="1:8" x14ac:dyDescent="0.25">
      <c r="A439" s="109"/>
      <c r="B439" s="151"/>
      <c r="C439" s="83" t="s">
        <v>1216</v>
      </c>
      <c r="D439" s="324">
        <v>10961</v>
      </c>
      <c r="E439" s="63">
        <v>1.03</v>
      </c>
      <c r="F439" s="64" t="s">
        <v>670</v>
      </c>
      <c r="G439" s="64" t="s">
        <v>1217</v>
      </c>
      <c r="H439" s="65">
        <v>2570</v>
      </c>
    </row>
    <row r="440" spans="1:8" x14ac:dyDescent="0.25">
      <c r="A440" s="109"/>
      <c r="B440" s="151"/>
      <c r="C440" s="85" t="s">
        <v>1218</v>
      </c>
      <c r="D440" s="327">
        <v>11737</v>
      </c>
      <c r="E440" s="76">
        <v>1.03</v>
      </c>
      <c r="F440" s="77" t="s">
        <v>670</v>
      </c>
      <c r="G440" s="77" t="s">
        <v>1217</v>
      </c>
      <c r="H440" s="78">
        <v>2570</v>
      </c>
    </row>
    <row r="441" spans="1:8" x14ac:dyDescent="0.25">
      <c r="A441" s="109"/>
      <c r="B441" s="151"/>
      <c r="C441" s="85" t="s">
        <v>1219</v>
      </c>
      <c r="D441" s="327">
        <v>11737</v>
      </c>
      <c r="E441" s="76">
        <v>1.03</v>
      </c>
      <c r="F441" s="77" t="s">
        <v>670</v>
      </c>
      <c r="G441" s="77" t="s">
        <v>1217</v>
      </c>
      <c r="H441" s="78">
        <v>2570</v>
      </c>
    </row>
    <row r="442" spans="1:8" x14ac:dyDescent="0.25">
      <c r="A442" s="109"/>
      <c r="B442" s="151"/>
      <c r="C442" s="85" t="s">
        <v>1220</v>
      </c>
      <c r="D442" s="327">
        <v>3007</v>
      </c>
      <c r="E442" s="76">
        <v>0.25</v>
      </c>
      <c r="F442" s="77" t="s">
        <v>670</v>
      </c>
      <c r="G442" s="77" t="s">
        <v>1221</v>
      </c>
      <c r="H442" s="78">
        <v>640</v>
      </c>
    </row>
    <row r="443" spans="1:8" x14ac:dyDescent="0.25">
      <c r="A443" s="109"/>
      <c r="B443" s="151"/>
      <c r="C443" s="85" t="s">
        <v>1222</v>
      </c>
      <c r="D443" s="327">
        <v>3298</v>
      </c>
      <c r="E443" s="76">
        <v>0.25</v>
      </c>
      <c r="F443" s="77" t="s">
        <v>670</v>
      </c>
      <c r="G443" s="77" t="s">
        <v>1221</v>
      </c>
      <c r="H443" s="78">
        <v>640</v>
      </c>
    </row>
    <row r="444" spans="1:8" x14ac:dyDescent="0.25">
      <c r="A444" s="109"/>
      <c r="B444" s="151"/>
      <c r="C444" s="85" t="s">
        <v>1223</v>
      </c>
      <c r="D444" s="327">
        <v>3298</v>
      </c>
      <c r="E444" s="76">
        <v>0.25</v>
      </c>
      <c r="F444" s="77" t="s">
        <v>670</v>
      </c>
      <c r="G444" s="77" t="s">
        <v>1221</v>
      </c>
      <c r="H444" s="78">
        <v>640</v>
      </c>
    </row>
    <row r="445" spans="1:8" x14ac:dyDescent="0.25">
      <c r="A445" s="109"/>
      <c r="B445" s="151"/>
      <c r="C445" s="85" t="s">
        <v>1224</v>
      </c>
      <c r="D445" s="327">
        <v>14647</v>
      </c>
      <c r="E445" s="76">
        <v>1.18</v>
      </c>
      <c r="F445" s="77" t="s">
        <v>670</v>
      </c>
      <c r="G445" s="77" t="s">
        <v>1225</v>
      </c>
      <c r="H445" s="78">
        <v>2940</v>
      </c>
    </row>
    <row r="446" spans="1:8" x14ac:dyDescent="0.25">
      <c r="A446" s="109"/>
      <c r="B446" s="151"/>
      <c r="C446" s="85" t="s">
        <v>1226</v>
      </c>
      <c r="D446" s="327">
        <v>15132</v>
      </c>
      <c r="E446" s="76">
        <v>1.18</v>
      </c>
      <c r="F446" s="77" t="s">
        <v>670</v>
      </c>
      <c r="G446" s="77" t="s">
        <v>1225</v>
      </c>
      <c r="H446" s="78">
        <v>2940</v>
      </c>
    </row>
    <row r="447" spans="1:8" x14ac:dyDescent="0.25">
      <c r="A447" s="109"/>
      <c r="B447" s="151"/>
      <c r="C447" s="85" t="s">
        <v>1227</v>
      </c>
      <c r="D447" s="327">
        <v>15132</v>
      </c>
      <c r="E447" s="76">
        <v>1.18</v>
      </c>
      <c r="F447" s="77" t="s">
        <v>670</v>
      </c>
      <c r="G447" s="77" t="s">
        <v>1225</v>
      </c>
      <c r="H447" s="78">
        <v>2940</v>
      </c>
    </row>
    <row r="448" spans="1:8" x14ac:dyDescent="0.25">
      <c r="A448" s="109"/>
      <c r="B448" s="151"/>
      <c r="C448" s="85" t="s">
        <v>1228</v>
      </c>
      <c r="D448" s="327">
        <v>15714</v>
      </c>
      <c r="E448" s="76">
        <v>1.18</v>
      </c>
      <c r="F448" s="77" t="s">
        <v>670</v>
      </c>
      <c r="G448" s="77" t="s">
        <v>1225</v>
      </c>
      <c r="H448" s="78">
        <v>2940</v>
      </c>
    </row>
    <row r="449" spans="1:8" x14ac:dyDescent="0.25">
      <c r="A449" s="109"/>
      <c r="B449" s="151"/>
      <c r="C449" s="85" t="s">
        <v>1229</v>
      </c>
      <c r="D449" s="327">
        <v>16490</v>
      </c>
      <c r="E449" s="76">
        <v>1.18</v>
      </c>
      <c r="F449" s="77" t="s">
        <v>670</v>
      </c>
      <c r="G449" s="77" t="s">
        <v>1225</v>
      </c>
      <c r="H449" s="78">
        <v>2940</v>
      </c>
    </row>
    <row r="450" spans="1:8" x14ac:dyDescent="0.25">
      <c r="A450" s="109"/>
      <c r="B450" s="151"/>
      <c r="C450" s="85" t="s">
        <v>1230</v>
      </c>
      <c r="D450" s="327">
        <v>3880</v>
      </c>
      <c r="E450" s="76">
        <v>0.28999999999999998</v>
      </c>
      <c r="F450" s="77" t="s">
        <v>670</v>
      </c>
      <c r="G450" s="77" t="s">
        <v>1231</v>
      </c>
      <c r="H450" s="78">
        <v>730</v>
      </c>
    </row>
    <row r="451" spans="1:8" x14ac:dyDescent="0.25">
      <c r="A451" s="109"/>
      <c r="B451" s="151"/>
      <c r="C451" s="85" t="s">
        <v>1232</v>
      </c>
      <c r="D451" s="327">
        <v>3977</v>
      </c>
      <c r="E451" s="76">
        <v>0.28999999999999998</v>
      </c>
      <c r="F451" s="77" t="s">
        <v>670</v>
      </c>
      <c r="G451" s="77" t="s">
        <v>1231</v>
      </c>
      <c r="H451" s="78">
        <v>730</v>
      </c>
    </row>
    <row r="452" spans="1:8" x14ac:dyDescent="0.25">
      <c r="A452" s="109"/>
      <c r="B452" s="151"/>
      <c r="C452" s="85" t="s">
        <v>1233</v>
      </c>
      <c r="D452" s="327">
        <v>3977</v>
      </c>
      <c r="E452" s="76">
        <v>0.28999999999999998</v>
      </c>
      <c r="F452" s="77" t="s">
        <v>670</v>
      </c>
      <c r="G452" s="77" t="s">
        <v>1231</v>
      </c>
      <c r="H452" s="78">
        <v>730</v>
      </c>
    </row>
    <row r="453" spans="1:8" x14ac:dyDescent="0.25">
      <c r="A453" s="109"/>
      <c r="B453" s="151"/>
      <c r="C453" s="85" t="s">
        <v>1234</v>
      </c>
      <c r="D453" s="327">
        <v>4171</v>
      </c>
      <c r="E453" s="76">
        <v>0.28999999999999998</v>
      </c>
      <c r="F453" s="77" t="s">
        <v>670</v>
      </c>
      <c r="G453" s="77" t="s">
        <v>1231</v>
      </c>
      <c r="H453" s="78">
        <v>730</v>
      </c>
    </row>
    <row r="454" spans="1:8" x14ac:dyDescent="0.25">
      <c r="A454" s="109"/>
      <c r="B454" s="151"/>
      <c r="C454" s="85" t="s">
        <v>1235</v>
      </c>
      <c r="D454" s="327">
        <v>4365</v>
      </c>
      <c r="E454" s="76">
        <v>0.28999999999999998</v>
      </c>
      <c r="F454" s="77" t="s">
        <v>670</v>
      </c>
      <c r="G454" s="77" t="s">
        <v>1231</v>
      </c>
      <c r="H454" s="78">
        <v>730</v>
      </c>
    </row>
    <row r="455" spans="1:8" x14ac:dyDescent="0.25">
      <c r="A455" s="109"/>
      <c r="B455" s="151"/>
      <c r="C455" s="85" t="s">
        <v>1236</v>
      </c>
      <c r="D455" s="327">
        <v>19788</v>
      </c>
      <c r="E455" s="76">
        <v>1.84</v>
      </c>
      <c r="F455" s="77" t="s">
        <v>670</v>
      </c>
      <c r="G455" s="77" t="s">
        <v>1237</v>
      </c>
      <c r="H455" s="78">
        <v>4600</v>
      </c>
    </row>
    <row r="456" spans="1:8" x14ac:dyDescent="0.25">
      <c r="A456" s="109"/>
      <c r="B456" s="151"/>
      <c r="C456" s="85" t="s">
        <v>1238</v>
      </c>
      <c r="D456" s="327">
        <v>20273</v>
      </c>
      <c r="E456" s="76">
        <v>1.84</v>
      </c>
      <c r="F456" s="77" t="s">
        <v>670</v>
      </c>
      <c r="G456" s="77" t="s">
        <v>1237</v>
      </c>
      <c r="H456" s="78">
        <v>4600</v>
      </c>
    </row>
    <row r="457" spans="1:8" x14ac:dyDescent="0.25">
      <c r="A457" s="109"/>
      <c r="B457" s="151"/>
      <c r="C457" s="85" t="s">
        <v>1239</v>
      </c>
      <c r="D457" s="327">
        <v>21728</v>
      </c>
      <c r="E457" s="76">
        <v>1.84</v>
      </c>
      <c r="F457" s="77" t="s">
        <v>670</v>
      </c>
      <c r="G457" s="77" t="s">
        <v>1237</v>
      </c>
      <c r="H457" s="78">
        <v>4600</v>
      </c>
    </row>
    <row r="458" spans="1:8" x14ac:dyDescent="0.25">
      <c r="A458" s="109"/>
      <c r="B458" s="151"/>
      <c r="C458" s="85" t="s">
        <v>1240</v>
      </c>
      <c r="D458" s="327">
        <v>22213</v>
      </c>
      <c r="E458" s="76">
        <v>1.84</v>
      </c>
      <c r="F458" s="77" t="s">
        <v>670</v>
      </c>
      <c r="G458" s="77" t="s">
        <v>1237</v>
      </c>
      <c r="H458" s="78">
        <v>4600</v>
      </c>
    </row>
    <row r="459" spans="1:8" x14ac:dyDescent="0.25">
      <c r="A459" s="109"/>
      <c r="B459" s="151"/>
      <c r="C459" s="85" t="s">
        <v>1241</v>
      </c>
      <c r="D459" s="327">
        <v>5335</v>
      </c>
      <c r="E459" s="76">
        <v>0.46</v>
      </c>
      <c r="F459" s="77" t="s">
        <v>670</v>
      </c>
      <c r="G459" s="77" t="s">
        <v>1242</v>
      </c>
      <c r="H459" s="78">
        <v>1140</v>
      </c>
    </row>
    <row r="460" spans="1:8" x14ac:dyDescent="0.25">
      <c r="A460" s="109"/>
      <c r="B460" s="151"/>
      <c r="C460" s="85" t="s">
        <v>1243</v>
      </c>
      <c r="D460" s="327">
        <v>5480.5</v>
      </c>
      <c r="E460" s="76">
        <v>0.46</v>
      </c>
      <c r="F460" s="77" t="s">
        <v>670</v>
      </c>
      <c r="G460" s="77" t="s">
        <v>1242</v>
      </c>
      <c r="H460" s="78">
        <v>1140</v>
      </c>
    </row>
    <row r="461" spans="1:8" x14ac:dyDescent="0.25">
      <c r="A461" s="109"/>
      <c r="B461" s="151"/>
      <c r="C461" s="85" t="s">
        <v>1244</v>
      </c>
      <c r="D461" s="327">
        <v>5723</v>
      </c>
      <c r="E461" s="76">
        <v>0.46</v>
      </c>
      <c r="F461" s="77" t="s">
        <v>670</v>
      </c>
      <c r="G461" s="77" t="s">
        <v>1242</v>
      </c>
      <c r="H461" s="78">
        <v>1140</v>
      </c>
    </row>
    <row r="462" spans="1:8" ht="15.75" thickBot="1" x14ac:dyDescent="0.3">
      <c r="A462" s="109"/>
      <c r="B462" s="151"/>
      <c r="C462" s="156" t="s">
        <v>1245</v>
      </c>
      <c r="D462" s="331">
        <v>5917</v>
      </c>
      <c r="E462" s="80">
        <v>0.46</v>
      </c>
      <c r="F462" s="81" t="s">
        <v>670</v>
      </c>
      <c r="G462" s="81" t="s">
        <v>1242</v>
      </c>
      <c r="H462" s="82">
        <v>1140</v>
      </c>
    </row>
    <row r="463" spans="1:8" ht="15.75" thickBot="1" x14ac:dyDescent="0.3">
      <c r="A463" s="109"/>
      <c r="B463" s="151"/>
      <c r="C463" s="488" t="s">
        <v>1246</v>
      </c>
      <c r="D463" s="489"/>
      <c r="E463" s="489"/>
      <c r="F463" s="489"/>
      <c r="G463" s="489"/>
      <c r="H463" s="490"/>
    </row>
    <row r="464" spans="1:8" x14ac:dyDescent="0.25">
      <c r="A464" s="109"/>
      <c r="B464" s="151"/>
      <c r="C464" s="83" t="s">
        <v>1247</v>
      </c>
      <c r="D464" s="324">
        <v>14744</v>
      </c>
      <c r="E464" s="63">
        <v>1.33</v>
      </c>
      <c r="F464" s="64" t="s">
        <v>670</v>
      </c>
      <c r="G464" s="64" t="s">
        <v>1248</v>
      </c>
      <c r="H464" s="65">
        <v>3330</v>
      </c>
    </row>
    <row r="465" spans="1:8" x14ac:dyDescent="0.25">
      <c r="A465" s="109"/>
      <c r="B465" s="151"/>
      <c r="C465" s="85" t="s">
        <v>1249</v>
      </c>
      <c r="D465" s="327">
        <v>15617</v>
      </c>
      <c r="E465" s="76">
        <v>1.33</v>
      </c>
      <c r="F465" s="77" t="s">
        <v>670</v>
      </c>
      <c r="G465" s="77" t="s">
        <v>1248</v>
      </c>
      <c r="H465" s="78">
        <v>3330</v>
      </c>
    </row>
    <row r="466" spans="1:8" x14ac:dyDescent="0.25">
      <c r="A466" s="109"/>
      <c r="B466" s="151"/>
      <c r="C466" s="85" t="s">
        <v>1250</v>
      </c>
      <c r="D466" s="327">
        <v>15617</v>
      </c>
      <c r="E466" s="76">
        <v>1.33</v>
      </c>
      <c r="F466" s="77" t="s">
        <v>670</v>
      </c>
      <c r="G466" s="77" t="s">
        <v>1248</v>
      </c>
      <c r="H466" s="78">
        <v>3330</v>
      </c>
    </row>
    <row r="467" spans="1:8" x14ac:dyDescent="0.25">
      <c r="A467" s="109"/>
      <c r="B467" s="151"/>
      <c r="C467" s="85" t="s">
        <v>1251</v>
      </c>
      <c r="D467" s="327">
        <v>3977</v>
      </c>
      <c r="E467" s="76">
        <v>0.33</v>
      </c>
      <c r="F467" s="77" t="s">
        <v>670</v>
      </c>
      <c r="G467" s="77" t="s">
        <v>1252</v>
      </c>
      <c r="H467" s="78">
        <v>820</v>
      </c>
    </row>
    <row r="468" spans="1:8" x14ac:dyDescent="0.25">
      <c r="A468" s="109"/>
      <c r="B468" s="151"/>
      <c r="C468" s="85" t="s">
        <v>1253</v>
      </c>
      <c r="D468" s="327">
        <v>4122.5</v>
      </c>
      <c r="E468" s="76">
        <v>0.33</v>
      </c>
      <c r="F468" s="77" t="s">
        <v>670</v>
      </c>
      <c r="G468" s="77" t="s">
        <v>1252</v>
      </c>
      <c r="H468" s="78">
        <v>820</v>
      </c>
    </row>
    <row r="469" spans="1:8" x14ac:dyDescent="0.25">
      <c r="A469" s="109"/>
      <c r="B469" s="151"/>
      <c r="C469" s="85" t="s">
        <v>1254</v>
      </c>
      <c r="D469" s="327">
        <v>4122.5</v>
      </c>
      <c r="E469" s="76">
        <v>0.33</v>
      </c>
      <c r="F469" s="77" t="s">
        <v>670</v>
      </c>
      <c r="G469" s="77" t="s">
        <v>1252</v>
      </c>
      <c r="H469" s="78">
        <v>820</v>
      </c>
    </row>
    <row r="470" spans="1:8" x14ac:dyDescent="0.25">
      <c r="A470" s="109"/>
      <c r="B470" s="151"/>
      <c r="C470" s="85" t="s">
        <v>1255</v>
      </c>
      <c r="D470" s="327">
        <v>18042</v>
      </c>
      <c r="E470" s="76">
        <v>1.5</v>
      </c>
      <c r="F470" s="77" t="s">
        <v>670</v>
      </c>
      <c r="G470" s="77" t="s">
        <v>1256</v>
      </c>
      <c r="H470" s="78">
        <v>3740</v>
      </c>
    </row>
    <row r="471" spans="1:8" x14ac:dyDescent="0.25">
      <c r="A471" s="109"/>
      <c r="B471" s="151"/>
      <c r="C471" s="85" t="s">
        <v>1257</v>
      </c>
      <c r="D471" s="327">
        <v>19012</v>
      </c>
      <c r="E471" s="76">
        <v>1.5</v>
      </c>
      <c r="F471" s="77" t="s">
        <v>670</v>
      </c>
      <c r="G471" s="77" t="s">
        <v>1256</v>
      </c>
      <c r="H471" s="78">
        <v>3740</v>
      </c>
    </row>
    <row r="472" spans="1:8" x14ac:dyDescent="0.25">
      <c r="A472" s="109"/>
      <c r="B472" s="151"/>
      <c r="C472" s="85" t="s">
        <v>1258</v>
      </c>
      <c r="D472" s="327">
        <v>19012</v>
      </c>
      <c r="E472" s="76">
        <v>1.5</v>
      </c>
      <c r="F472" s="77" t="s">
        <v>670</v>
      </c>
      <c r="G472" s="77" t="s">
        <v>1256</v>
      </c>
      <c r="H472" s="78">
        <v>3740</v>
      </c>
    </row>
    <row r="473" spans="1:8" x14ac:dyDescent="0.25">
      <c r="A473" s="109"/>
      <c r="B473" s="151"/>
      <c r="C473" s="85" t="s">
        <v>1259</v>
      </c>
      <c r="D473" s="327">
        <v>20467</v>
      </c>
      <c r="E473" s="76">
        <v>1.5</v>
      </c>
      <c r="F473" s="77" t="s">
        <v>670</v>
      </c>
      <c r="G473" s="77" t="s">
        <v>1256</v>
      </c>
      <c r="H473" s="78">
        <v>3740</v>
      </c>
    </row>
    <row r="474" spans="1:8" x14ac:dyDescent="0.25">
      <c r="A474" s="109"/>
      <c r="B474" s="151"/>
      <c r="C474" s="85" t="s">
        <v>1260</v>
      </c>
      <c r="D474" s="327">
        <v>21534</v>
      </c>
      <c r="E474" s="76">
        <v>1.5</v>
      </c>
      <c r="F474" s="77" t="s">
        <v>670</v>
      </c>
      <c r="G474" s="77" t="s">
        <v>1256</v>
      </c>
      <c r="H474" s="78">
        <v>3740</v>
      </c>
    </row>
    <row r="475" spans="1:8" x14ac:dyDescent="0.25">
      <c r="A475" s="109"/>
      <c r="B475" s="151"/>
      <c r="C475" s="85" t="s">
        <v>1261</v>
      </c>
      <c r="D475" s="327">
        <v>4753</v>
      </c>
      <c r="E475" s="76">
        <v>0.37</v>
      </c>
      <c r="F475" s="77" t="s">
        <v>670</v>
      </c>
      <c r="G475" s="77" t="s">
        <v>1262</v>
      </c>
      <c r="H475" s="78">
        <v>930</v>
      </c>
    </row>
    <row r="476" spans="1:8" x14ac:dyDescent="0.25">
      <c r="A476" s="109"/>
      <c r="B476" s="151"/>
      <c r="C476" s="85" t="s">
        <v>1263</v>
      </c>
      <c r="D476" s="327">
        <v>5044</v>
      </c>
      <c r="E476" s="76">
        <v>0.37</v>
      </c>
      <c r="F476" s="77" t="s">
        <v>670</v>
      </c>
      <c r="G476" s="77" t="s">
        <v>1262</v>
      </c>
      <c r="H476" s="78">
        <v>930</v>
      </c>
    </row>
    <row r="477" spans="1:8" x14ac:dyDescent="0.25">
      <c r="A477" s="109"/>
      <c r="B477" s="151"/>
      <c r="C477" s="85" t="s">
        <v>1264</v>
      </c>
      <c r="D477" s="327">
        <v>5044</v>
      </c>
      <c r="E477" s="76">
        <v>0.37</v>
      </c>
      <c r="F477" s="77" t="s">
        <v>670</v>
      </c>
      <c r="G477" s="77" t="s">
        <v>1262</v>
      </c>
      <c r="H477" s="78">
        <v>930</v>
      </c>
    </row>
    <row r="478" spans="1:8" x14ac:dyDescent="0.25">
      <c r="A478" s="109"/>
      <c r="B478" s="151"/>
      <c r="C478" s="152" t="s">
        <v>1265</v>
      </c>
      <c r="D478" s="330">
        <v>5335</v>
      </c>
      <c r="E478" s="138">
        <v>0.37</v>
      </c>
      <c r="F478" s="139" t="s">
        <v>670</v>
      </c>
      <c r="G478" s="139" t="s">
        <v>1262</v>
      </c>
      <c r="H478" s="140">
        <v>930</v>
      </c>
    </row>
    <row r="479" spans="1:8" x14ac:dyDescent="0.25">
      <c r="A479" s="109"/>
      <c r="B479" s="151"/>
      <c r="C479" s="152" t="s">
        <v>1266</v>
      </c>
      <c r="D479" s="330">
        <v>5626</v>
      </c>
      <c r="E479" s="138">
        <v>0.37</v>
      </c>
      <c r="F479" s="139" t="s">
        <v>670</v>
      </c>
      <c r="G479" s="139" t="s">
        <v>1262</v>
      </c>
      <c r="H479" s="140">
        <v>930</v>
      </c>
    </row>
    <row r="480" spans="1:8" x14ac:dyDescent="0.25">
      <c r="A480" s="109"/>
      <c r="B480" s="151"/>
      <c r="C480" s="85" t="s">
        <v>1267</v>
      </c>
      <c r="D480" s="327">
        <v>24347</v>
      </c>
      <c r="E480" s="76">
        <v>2.08</v>
      </c>
      <c r="F480" s="77" t="s">
        <v>670</v>
      </c>
      <c r="G480" s="77" t="s">
        <v>1268</v>
      </c>
      <c r="H480" s="78">
        <v>5200</v>
      </c>
    </row>
    <row r="481" spans="1:8" x14ac:dyDescent="0.25">
      <c r="A481" s="109"/>
      <c r="B481" s="151"/>
      <c r="C481" s="85" t="s">
        <v>1269</v>
      </c>
      <c r="D481" s="327">
        <v>25317</v>
      </c>
      <c r="E481" s="76">
        <v>2.08</v>
      </c>
      <c r="F481" s="77" t="s">
        <v>670</v>
      </c>
      <c r="G481" s="77" t="s">
        <v>1268</v>
      </c>
      <c r="H481" s="78">
        <v>5200</v>
      </c>
    </row>
    <row r="482" spans="1:8" x14ac:dyDescent="0.25">
      <c r="A482" s="109"/>
      <c r="B482" s="151"/>
      <c r="C482" s="85" t="s">
        <v>1270</v>
      </c>
      <c r="D482" s="327">
        <v>27257</v>
      </c>
      <c r="E482" s="76">
        <v>2.08</v>
      </c>
      <c r="F482" s="77" t="s">
        <v>670</v>
      </c>
      <c r="G482" s="77" t="s">
        <v>1268</v>
      </c>
      <c r="H482" s="78">
        <v>5200</v>
      </c>
    </row>
    <row r="483" spans="1:8" x14ac:dyDescent="0.25">
      <c r="A483" s="109"/>
      <c r="B483" s="151"/>
      <c r="C483" s="85" t="s">
        <v>1271</v>
      </c>
      <c r="D483" s="327">
        <v>28421</v>
      </c>
      <c r="E483" s="76">
        <v>2.08</v>
      </c>
      <c r="F483" s="77" t="s">
        <v>670</v>
      </c>
      <c r="G483" s="77" t="s">
        <v>1268</v>
      </c>
      <c r="H483" s="78">
        <v>5200</v>
      </c>
    </row>
    <row r="484" spans="1:8" x14ac:dyDescent="0.25">
      <c r="A484" s="109"/>
      <c r="B484" s="151"/>
      <c r="C484" s="85" t="s">
        <v>1272</v>
      </c>
      <c r="D484" s="327">
        <v>6402</v>
      </c>
      <c r="E484" s="76">
        <v>0.51</v>
      </c>
      <c r="F484" s="77" t="s">
        <v>670</v>
      </c>
      <c r="G484" s="77" t="s">
        <v>1273</v>
      </c>
      <c r="H484" s="78">
        <v>1290</v>
      </c>
    </row>
    <row r="485" spans="1:8" x14ac:dyDescent="0.25">
      <c r="A485" s="109"/>
      <c r="B485" s="151"/>
      <c r="C485" s="85" t="s">
        <v>1274</v>
      </c>
      <c r="D485" s="327">
        <v>6693</v>
      </c>
      <c r="E485" s="76">
        <v>0.51</v>
      </c>
      <c r="F485" s="77" t="s">
        <v>670</v>
      </c>
      <c r="G485" s="77" t="s">
        <v>1273</v>
      </c>
      <c r="H485" s="78">
        <v>1290</v>
      </c>
    </row>
    <row r="486" spans="1:8" ht="15.75" thickBot="1" x14ac:dyDescent="0.3">
      <c r="A486" s="109"/>
      <c r="B486" s="151"/>
      <c r="C486" s="85" t="s">
        <v>1275</v>
      </c>
      <c r="D486" s="327">
        <v>7178</v>
      </c>
      <c r="E486" s="76">
        <v>0.51</v>
      </c>
      <c r="F486" s="77" t="s">
        <v>670</v>
      </c>
      <c r="G486" s="77" t="s">
        <v>1273</v>
      </c>
      <c r="H486" s="78">
        <v>1290</v>
      </c>
    </row>
    <row r="487" spans="1:8" x14ac:dyDescent="0.25">
      <c r="A487" s="416" t="s">
        <v>578</v>
      </c>
      <c r="B487" s="483"/>
      <c r="C487" s="420" t="s">
        <v>579</v>
      </c>
      <c r="D487" s="422" t="s">
        <v>580</v>
      </c>
      <c r="E487" s="54" t="s">
        <v>581</v>
      </c>
      <c r="F487" s="55" t="s">
        <v>582</v>
      </c>
      <c r="G487" s="424" t="s">
        <v>583</v>
      </c>
      <c r="H487" s="57" t="s">
        <v>584</v>
      </c>
    </row>
    <row r="488" spans="1:8" ht="15.75" thickBot="1" x14ac:dyDescent="0.3">
      <c r="A488" s="418"/>
      <c r="B488" s="484"/>
      <c r="C488" s="421"/>
      <c r="D488" s="423"/>
      <c r="E488" s="58" t="s">
        <v>585</v>
      </c>
      <c r="F488" s="59" t="s">
        <v>585</v>
      </c>
      <c r="G488" s="425"/>
      <c r="H488" s="61" t="s">
        <v>586</v>
      </c>
    </row>
    <row r="489" spans="1:8" ht="15.75" thickBot="1" x14ac:dyDescent="0.3">
      <c r="A489" s="460" t="s">
        <v>1052</v>
      </c>
      <c r="B489" s="461"/>
      <c r="C489" s="461"/>
      <c r="D489" s="461"/>
      <c r="E489" s="461"/>
      <c r="F489" s="461"/>
      <c r="G489" s="461"/>
      <c r="H489" s="462"/>
    </row>
    <row r="490" spans="1:8" ht="15.75" thickBot="1" x14ac:dyDescent="0.3">
      <c r="A490" s="109"/>
      <c r="B490" s="151"/>
      <c r="C490" s="156" t="s">
        <v>1276</v>
      </c>
      <c r="D490" s="331">
        <v>7469</v>
      </c>
      <c r="E490" s="80">
        <v>0.51</v>
      </c>
      <c r="F490" s="81" t="s">
        <v>670</v>
      </c>
      <c r="G490" s="81" t="s">
        <v>1273</v>
      </c>
      <c r="H490" s="82">
        <v>1290</v>
      </c>
    </row>
    <row r="491" spans="1:8" ht="15.75" thickBot="1" x14ac:dyDescent="0.3">
      <c r="A491" s="109"/>
      <c r="B491" s="151"/>
      <c r="C491" s="488" t="s">
        <v>1277</v>
      </c>
      <c r="D491" s="489"/>
      <c r="E491" s="489"/>
      <c r="F491" s="489"/>
      <c r="G491" s="489"/>
      <c r="H491" s="490"/>
    </row>
    <row r="492" spans="1:8" x14ac:dyDescent="0.25">
      <c r="A492" s="109"/>
      <c r="B492" s="151"/>
      <c r="C492" s="83" t="s">
        <v>1278</v>
      </c>
      <c r="D492" s="324">
        <v>21631</v>
      </c>
      <c r="E492" s="63">
        <v>2.02</v>
      </c>
      <c r="F492" s="64" t="s">
        <v>670</v>
      </c>
      <c r="G492" s="64" t="s">
        <v>1279</v>
      </c>
      <c r="H492" s="65">
        <v>5050</v>
      </c>
    </row>
    <row r="493" spans="1:8" x14ac:dyDescent="0.25">
      <c r="A493" s="109"/>
      <c r="B493" s="151"/>
      <c r="C493" s="85" t="s">
        <v>1280</v>
      </c>
      <c r="D493" s="327">
        <v>22698</v>
      </c>
      <c r="E493" s="76">
        <v>2.02</v>
      </c>
      <c r="F493" s="77" t="s">
        <v>670</v>
      </c>
      <c r="G493" s="77" t="s">
        <v>1279</v>
      </c>
      <c r="H493" s="78">
        <v>5050</v>
      </c>
    </row>
    <row r="494" spans="1:8" x14ac:dyDescent="0.25">
      <c r="A494" s="109"/>
      <c r="B494" s="151"/>
      <c r="C494" s="85" t="s">
        <v>1281</v>
      </c>
      <c r="D494" s="327">
        <v>22698</v>
      </c>
      <c r="E494" s="76">
        <v>2.02</v>
      </c>
      <c r="F494" s="77" t="s">
        <v>670</v>
      </c>
      <c r="G494" s="77" t="s">
        <v>1279</v>
      </c>
      <c r="H494" s="78">
        <v>5050</v>
      </c>
    </row>
    <row r="495" spans="1:8" x14ac:dyDescent="0.25">
      <c r="A495" s="109"/>
      <c r="B495" s="151"/>
      <c r="C495" s="85" t="s">
        <v>1282</v>
      </c>
      <c r="D495" s="327">
        <v>25705</v>
      </c>
      <c r="E495" s="76">
        <v>2.02</v>
      </c>
      <c r="F495" s="77" t="s">
        <v>670</v>
      </c>
      <c r="G495" s="77" t="s">
        <v>1279</v>
      </c>
      <c r="H495" s="78">
        <v>5050</v>
      </c>
    </row>
    <row r="496" spans="1:8" x14ac:dyDescent="0.25">
      <c r="A496" s="109"/>
      <c r="B496" s="151"/>
      <c r="C496" s="85" t="s">
        <v>1283</v>
      </c>
      <c r="D496" s="327">
        <v>26578</v>
      </c>
      <c r="E496" s="76">
        <v>2.02</v>
      </c>
      <c r="F496" s="77" t="s">
        <v>670</v>
      </c>
      <c r="G496" s="77" t="s">
        <v>1279</v>
      </c>
      <c r="H496" s="78">
        <v>5050</v>
      </c>
    </row>
    <row r="497" spans="1:8" x14ac:dyDescent="0.25">
      <c r="A497" s="109"/>
      <c r="B497" s="151"/>
      <c r="C497" s="85" t="s">
        <v>1284</v>
      </c>
      <c r="D497" s="327">
        <v>5723</v>
      </c>
      <c r="E497" s="76">
        <v>0.5</v>
      </c>
      <c r="F497" s="77" t="s">
        <v>670</v>
      </c>
      <c r="G497" s="77" t="s">
        <v>1285</v>
      </c>
      <c r="H497" s="78">
        <v>1250</v>
      </c>
    </row>
    <row r="498" spans="1:8" x14ac:dyDescent="0.25">
      <c r="A498" s="109"/>
      <c r="B498" s="151"/>
      <c r="C498" s="85" t="s">
        <v>1286</v>
      </c>
      <c r="D498" s="327">
        <v>6014</v>
      </c>
      <c r="E498" s="76">
        <v>0.5</v>
      </c>
      <c r="F498" s="77" t="s">
        <v>670</v>
      </c>
      <c r="G498" s="77" t="s">
        <v>1285</v>
      </c>
      <c r="H498" s="78">
        <v>1250</v>
      </c>
    </row>
    <row r="499" spans="1:8" x14ac:dyDescent="0.25">
      <c r="A499" s="109"/>
      <c r="B499" s="151"/>
      <c r="C499" s="85" t="s">
        <v>1287</v>
      </c>
      <c r="D499" s="327">
        <v>6014</v>
      </c>
      <c r="E499" s="76">
        <v>0.5</v>
      </c>
      <c r="F499" s="77" t="s">
        <v>670</v>
      </c>
      <c r="G499" s="77" t="s">
        <v>1285</v>
      </c>
      <c r="H499" s="78">
        <v>1250</v>
      </c>
    </row>
    <row r="500" spans="1:8" x14ac:dyDescent="0.25">
      <c r="A500" s="109"/>
      <c r="B500" s="151"/>
      <c r="C500" s="85" t="s">
        <v>1288</v>
      </c>
      <c r="D500" s="327">
        <v>6790</v>
      </c>
      <c r="E500" s="76">
        <v>0.5</v>
      </c>
      <c r="F500" s="77" t="s">
        <v>670</v>
      </c>
      <c r="G500" s="77" t="s">
        <v>1285</v>
      </c>
      <c r="H500" s="78">
        <v>1250</v>
      </c>
    </row>
    <row r="501" spans="1:8" x14ac:dyDescent="0.25">
      <c r="A501" s="109"/>
      <c r="B501" s="151"/>
      <c r="C501" s="85" t="s">
        <v>1289</v>
      </c>
      <c r="D501" s="327">
        <v>6984</v>
      </c>
      <c r="E501" s="76">
        <v>0.5</v>
      </c>
      <c r="F501" s="77" t="s">
        <v>670</v>
      </c>
      <c r="G501" s="77" t="s">
        <v>1285</v>
      </c>
      <c r="H501" s="78">
        <v>1250</v>
      </c>
    </row>
    <row r="502" spans="1:8" x14ac:dyDescent="0.25">
      <c r="A502" s="109"/>
      <c r="B502" s="151"/>
      <c r="C502" s="85" t="s">
        <v>1290</v>
      </c>
      <c r="D502" s="327">
        <v>29682</v>
      </c>
      <c r="E502" s="76">
        <v>2.5299999999999998</v>
      </c>
      <c r="F502" s="77" t="s">
        <v>670</v>
      </c>
      <c r="G502" s="77" t="s">
        <v>1291</v>
      </c>
      <c r="H502" s="78">
        <v>6320</v>
      </c>
    </row>
    <row r="503" spans="1:8" x14ac:dyDescent="0.25">
      <c r="A503" s="109"/>
      <c r="B503" s="151"/>
      <c r="C503" s="85" t="s">
        <v>1292</v>
      </c>
      <c r="D503" s="327">
        <v>30846</v>
      </c>
      <c r="E503" s="76">
        <v>2.5299999999999998</v>
      </c>
      <c r="F503" s="77" t="s">
        <v>670</v>
      </c>
      <c r="G503" s="77" t="s">
        <v>1291</v>
      </c>
      <c r="H503" s="78">
        <v>6320</v>
      </c>
    </row>
    <row r="504" spans="1:8" x14ac:dyDescent="0.25">
      <c r="A504" s="109"/>
      <c r="B504" s="151"/>
      <c r="C504" s="85" t="s">
        <v>1293</v>
      </c>
      <c r="D504" s="327">
        <v>7857</v>
      </c>
      <c r="E504" s="76">
        <v>0.63</v>
      </c>
      <c r="F504" s="77" t="s">
        <v>670</v>
      </c>
      <c r="G504" s="77" t="s">
        <v>1294</v>
      </c>
      <c r="H504" s="78">
        <v>1560</v>
      </c>
    </row>
    <row r="505" spans="1:8" x14ac:dyDescent="0.25">
      <c r="A505" s="109"/>
      <c r="B505" s="151"/>
      <c r="C505" s="85" t="s">
        <v>1295</v>
      </c>
      <c r="D505" s="327">
        <v>8148</v>
      </c>
      <c r="E505" s="76">
        <v>0.63</v>
      </c>
      <c r="F505" s="77" t="s">
        <v>670</v>
      </c>
      <c r="G505" s="77" t="s">
        <v>1294</v>
      </c>
      <c r="H505" s="78">
        <v>1560</v>
      </c>
    </row>
    <row r="506" spans="1:8" x14ac:dyDescent="0.25">
      <c r="A506" s="109"/>
      <c r="B506" s="151"/>
      <c r="C506" s="85" t="s">
        <v>1296</v>
      </c>
      <c r="D506" s="327">
        <v>35987</v>
      </c>
      <c r="E506" s="76">
        <v>3.03</v>
      </c>
      <c r="F506" s="77" t="s">
        <v>670</v>
      </c>
      <c r="G506" s="77" t="s">
        <v>1297</v>
      </c>
      <c r="H506" s="78">
        <v>7580</v>
      </c>
    </row>
    <row r="507" spans="1:8" x14ac:dyDescent="0.25">
      <c r="A507" s="109"/>
      <c r="B507" s="151"/>
      <c r="C507" s="85" t="s">
        <v>1298</v>
      </c>
      <c r="D507" s="327">
        <v>37151</v>
      </c>
      <c r="E507" s="76">
        <v>3.03</v>
      </c>
      <c r="F507" s="77" t="s">
        <v>670</v>
      </c>
      <c r="G507" s="77" t="s">
        <v>1297</v>
      </c>
      <c r="H507" s="78">
        <v>7580</v>
      </c>
    </row>
    <row r="508" spans="1:8" x14ac:dyDescent="0.25">
      <c r="A508" s="109"/>
      <c r="B508" s="151"/>
      <c r="C508" s="85" t="s">
        <v>1299</v>
      </c>
      <c r="D508" s="327">
        <v>40352</v>
      </c>
      <c r="E508" s="76">
        <v>3.03</v>
      </c>
      <c r="F508" s="77" t="s">
        <v>670</v>
      </c>
      <c r="G508" s="77" t="s">
        <v>1297</v>
      </c>
      <c r="H508" s="78">
        <v>7580</v>
      </c>
    </row>
    <row r="509" spans="1:8" x14ac:dyDescent="0.25">
      <c r="A509" s="109"/>
      <c r="B509" s="151"/>
      <c r="C509" s="85" t="s">
        <v>1300</v>
      </c>
      <c r="D509" s="327">
        <v>41516</v>
      </c>
      <c r="E509" s="76">
        <v>3.03</v>
      </c>
      <c r="F509" s="77" t="s">
        <v>670</v>
      </c>
      <c r="G509" s="77" t="s">
        <v>1297</v>
      </c>
      <c r="H509" s="78">
        <v>7580</v>
      </c>
    </row>
    <row r="510" spans="1:8" x14ac:dyDescent="0.25">
      <c r="A510" s="109"/>
      <c r="B510" s="151"/>
      <c r="C510" s="85" t="s">
        <v>1301</v>
      </c>
      <c r="D510" s="327">
        <v>9603</v>
      </c>
      <c r="E510" s="76">
        <v>0.75</v>
      </c>
      <c r="F510" s="77" t="s">
        <v>670</v>
      </c>
      <c r="G510" s="77" t="s">
        <v>1302</v>
      </c>
      <c r="H510" s="78">
        <v>1880</v>
      </c>
    </row>
    <row r="511" spans="1:8" x14ac:dyDescent="0.25">
      <c r="A511" s="109"/>
      <c r="B511" s="151"/>
      <c r="C511" s="85" t="s">
        <v>1303</v>
      </c>
      <c r="D511" s="327">
        <v>9894</v>
      </c>
      <c r="E511" s="76">
        <v>0.75</v>
      </c>
      <c r="F511" s="77" t="s">
        <v>670</v>
      </c>
      <c r="G511" s="77" t="s">
        <v>1302</v>
      </c>
      <c r="H511" s="78">
        <v>1880</v>
      </c>
    </row>
    <row r="512" spans="1:8" x14ac:dyDescent="0.25">
      <c r="A512" s="109"/>
      <c r="B512" s="151"/>
      <c r="C512" s="85" t="s">
        <v>1304</v>
      </c>
      <c r="D512" s="327">
        <v>10573</v>
      </c>
      <c r="E512" s="76">
        <v>0.75</v>
      </c>
      <c r="F512" s="77" t="s">
        <v>670</v>
      </c>
      <c r="G512" s="77" t="s">
        <v>1302</v>
      </c>
      <c r="H512" s="78">
        <v>1880</v>
      </c>
    </row>
    <row r="513" spans="1:8" ht="15.75" thickBot="1" x14ac:dyDescent="0.3">
      <c r="A513" s="70"/>
      <c r="B513" s="172"/>
      <c r="C513" s="156" t="s">
        <v>1305</v>
      </c>
      <c r="D513" s="331">
        <v>10864</v>
      </c>
      <c r="E513" s="80">
        <v>0.75</v>
      </c>
      <c r="F513" s="81" t="s">
        <v>670</v>
      </c>
      <c r="G513" s="81" t="s">
        <v>1302</v>
      </c>
      <c r="H513" s="82">
        <v>1880</v>
      </c>
    </row>
    <row r="514" spans="1:8" ht="15.75" thickBot="1" x14ac:dyDescent="0.3">
      <c r="A514" s="491" t="s">
        <v>1306</v>
      </c>
      <c r="B514" s="492"/>
      <c r="C514" s="492"/>
      <c r="D514" s="492"/>
      <c r="E514" s="492"/>
      <c r="F514" s="492"/>
      <c r="G514" s="492"/>
      <c r="H514" s="493"/>
    </row>
    <row r="515" spans="1:8" x14ac:dyDescent="0.25">
      <c r="A515" s="113"/>
      <c r="B515" s="114"/>
      <c r="C515" s="83" t="s">
        <v>1307</v>
      </c>
      <c r="D515" s="324">
        <v>1358</v>
      </c>
      <c r="E515" s="63">
        <v>0.05</v>
      </c>
      <c r="F515" s="64" t="s">
        <v>670</v>
      </c>
      <c r="G515" s="64" t="s">
        <v>1308</v>
      </c>
      <c r="H515" s="65">
        <v>130</v>
      </c>
    </row>
    <row r="516" spans="1:8" x14ac:dyDescent="0.25">
      <c r="A516" s="109"/>
      <c r="B516" s="116"/>
      <c r="C516" s="85" t="s">
        <v>1309</v>
      </c>
      <c r="D516" s="327">
        <v>2231</v>
      </c>
      <c r="E516" s="76">
        <v>0.09</v>
      </c>
      <c r="F516" s="77" t="s">
        <v>670</v>
      </c>
      <c r="G516" s="77" t="s">
        <v>1310</v>
      </c>
      <c r="H516" s="78">
        <v>220</v>
      </c>
    </row>
    <row r="517" spans="1:8" x14ac:dyDescent="0.25">
      <c r="A517" s="109"/>
      <c r="B517" s="116"/>
      <c r="C517" s="85" t="s">
        <v>1311</v>
      </c>
      <c r="D517" s="327">
        <v>3007</v>
      </c>
      <c r="E517" s="76">
        <v>0.14000000000000001</v>
      </c>
      <c r="F517" s="77" t="s">
        <v>670</v>
      </c>
      <c r="G517" s="77" t="s">
        <v>1312</v>
      </c>
      <c r="H517" s="78">
        <v>350</v>
      </c>
    </row>
    <row r="518" spans="1:8" x14ac:dyDescent="0.25">
      <c r="A518" s="109"/>
      <c r="B518" s="116"/>
      <c r="C518" s="85" t="s">
        <v>1313</v>
      </c>
      <c r="D518" s="327">
        <v>3831.5</v>
      </c>
      <c r="E518" s="76">
        <v>0.19</v>
      </c>
      <c r="F518" s="77" t="s">
        <v>670</v>
      </c>
      <c r="G518" s="77" t="s">
        <v>1314</v>
      </c>
      <c r="H518" s="78">
        <v>480</v>
      </c>
    </row>
    <row r="519" spans="1:8" x14ac:dyDescent="0.25">
      <c r="A519" s="109"/>
      <c r="B519" s="116"/>
      <c r="C519" s="85" t="s">
        <v>1315</v>
      </c>
      <c r="D519" s="327">
        <v>4753</v>
      </c>
      <c r="E519" s="76">
        <v>0.24</v>
      </c>
      <c r="F519" s="77" t="s">
        <v>670</v>
      </c>
      <c r="G519" s="77" t="s">
        <v>1316</v>
      </c>
      <c r="H519" s="78">
        <v>600</v>
      </c>
    </row>
    <row r="520" spans="1:8" x14ac:dyDescent="0.25">
      <c r="A520" s="109"/>
      <c r="B520" s="116"/>
      <c r="C520" s="85" t="s">
        <v>1317</v>
      </c>
      <c r="D520" s="327">
        <v>10961</v>
      </c>
      <c r="E520" s="76">
        <v>0.5</v>
      </c>
      <c r="F520" s="77" t="s">
        <v>670</v>
      </c>
      <c r="G520" s="77" t="s">
        <v>1318</v>
      </c>
      <c r="H520" s="78">
        <v>1250</v>
      </c>
    </row>
    <row r="521" spans="1:8" x14ac:dyDescent="0.25">
      <c r="A521" s="109"/>
      <c r="B521" s="116"/>
      <c r="C521" s="85" t="s">
        <v>1319</v>
      </c>
      <c r="D521" s="327">
        <v>17945</v>
      </c>
      <c r="E521" s="76">
        <v>0.71</v>
      </c>
      <c r="F521" s="77" t="s">
        <v>670</v>
      </c>
      <c r="G521" s="77" t="s">
        <v>1320</v>
      </c>
      <c r="H521" s="78">
        <v>1770</v>
      </c>
    </row>
    <row r="522" spans="1:8" ht="15.75" thickBot="1" x14ac:dyDescent="0.3">
      <c r="A522" s="70"/>
      <c r="B522" s="119"/>
      <c r="C522" s="156" t="s">
        <v>1321</v>
      </c>
      <c r="D522" s="331">
        <v>25171.5</v>
      </c>
      <c r="E522" s="80">
        <v>1.1499999999999999</v>
      </c>
      <c r="F522" s="81" t="s">
        <v>670</v>
      </c>
      <c r="G522" s="81" t="s">
        <v>1322</v>
      </c>
      <c r="H522" s="82">
        <v>2880</v>
      </c>
    </row>
    <row r="523" spans="1:8" x14ac:dyDescent="0.25">
      <c r="D523" s="323"/>
      <c r="E523" s="51"/>
      <c r="F523" s="52"/>
      <c r="G523" s="52"/>
      <c r="H523" s="53"/>
    </row>
    <row r="524" spans="1:8" ht="15.75" x14ac:dyDescent="0.25">
      <c r="A524" s="463" t="s">
        <v>1323</v>
      </c>
      <c r="B524" s="463"/>
      <c r="C524" s="463"/>
      <c r="D524" s="463"/>
      <c r="E524" s="463"/>
      <c r="F524" s="463"/>
      <c r="G524" s="463"/>
      <c r="H524" s="463"/>
    </row>
    <row r="525" spans="1:8" ht="16.5" thickBot="1" x14ac:dyDescent="0.3">
      <c r="A525" s="459" t="s">
        <v>1324</v>
      </c>
      <c r="B525" s="459"/>
      <c r="C525" s="459"/>
      <c r="D525" s="459"/>
      <c r="E525" s="459"/>
      <c r="F525" s="459"/>
      <c r="G525" s="459"/>
      <c r="H525" s="459"/>
    </row>
    <row r="526" spans="1:8" x14ac:dyDescent="0.25">
      <c r="A526" s="416" t="s">
        <v>578</v>
      </c>
      <c r="B526" s="417"/>
      <c r="C526" s="420" t="s">
        <v>579</v>
      </c>
      <c r="D526" s="422" t="s">
        <v>580</v>
      </c>
      <c r="E526" s="54" t="s">
        <v>581</v>
      </c>
      <c r="F526" s="55" t="s">
        <v>582</v>
      </c>
      <c r="G526" s="424" t="s">
        <v>583</v>
      </c>
      <c r="H526" s="57" t="s">
        <v>584</v>
      </c>
    </row>
    <row r="527" spans="1:8" ht="15.75" thickBot="1" x14ac:dyDescent="0.3">
      <c r="A527" s="418"/>
      <c r="B527" s="419"/>
      <c r="C527" s="421"/>
      <c r="D527" s="423"/>
      <c r="E527" s="58" t="s">
        <v>585</v>
      </c>
      <c r="F527" s="59" t="s">
        <v>585</v>
      </c>
      <c r="G527" s="425"/>
      <c r="H527" s="61" t="s">
        <v>586</v>
      </c>
    </row>
    <row r="528" spans="1:8" ht="15.75" thickBot="1" x14ac:dyDescent="0.3">
      <c r="A528" s="460" t="s">
        <v>1325</v>
      </c>
      <c r="B528" s="461"/>
      <c r="C528" s="492"/>
      <c r="D528" s="492"/>
      <c r="E528" s="492"/>
      <c r="F528" s="492"/>
      <c r="G528" s="492"/>
      <c r="H528" s="493"/>
    </row>
    <row r="529" spans="1:8" x14ac:dyDescent="0.25">
      <c r="A529" s="164"/>
      <c r="B529" s="165"/>
      <c r="C529" s="351" t="s">
        <v>1985</v>
      </c>
      <c r="D529" s="315">
        <v>2000</v>
      </c>
      <c r="E529" s="354">
        <v>0.13</v>
      </c>
      <c r="F529" s="355" t="s">
        <v>2333</v>
      </c>
      <c r="G529" s="173" t="s">
        <v>2335</v>
      </c>
      <c r="H529" s="356">
        <v>325</v>
      </c>
    </row>
    <row r="530" spans="1:8" x14ac:dyDescent="0.25">
      <c r="A530" s="164"/>
      <c r="B530" s="165"/>
      <c r="C530" s="352" t="s">
        <v>1986</v>
      </c>
      <c r="D530" s="316">
        <v>600</v>
      </c>
      <c r="E530" s="357">
        <v>0.03</v>
      </c>
      <c r="F530" s="350" t="s">
        <v>2333</v>
      </c>
      <c r="G530" s="174" t="s">
        <v>2336</v>
      </c>
      <c r="H530" s="358">
        <v>75</v>
      </c>
    </row>
    <row r="531" spans="1:8" x14ac:dyDescent="0.25">
      <c r="A531" s="164"/>
      <c r="B531" s="165"/>
      <c r="C531" s="352" t="s">
        <v>1987</v>
      </c>
      <c r="D531" s="316">
        <v>2300</v>
      </c>
      <c r="E531" s="357">
        <v>0.18</v>
      </c>
      <c r="F531" s="350" t="s">
        <v>2333</v>
      </c>
      <c r="G531" s="174" t="s">
        <v>2337</v>
      </c>
      <c r="H531" s="358">
        <v>449.99999999999994</v>
      </c>
    </row>
    <row r="532" spans="1:8" x14ac:dyDescent="0.25">
      <c r="A532" s="164"/>
      <c r="B532" s="165"/>
      <c r="C532" s="352" t="s">
        <v>1988</v>
      </c>
      <c r="D532" s="316">
        <v>700</v>
      </c>
      <c r="E532" s="357">
        <v>0.05</v>
      </c>
      <c r="F532" s="350" t="s">
        <v>2333</v>
      </c>
      <c r="G532" s="174" t="s">
        <v>2338</v>
      </c>
      <c r="H532" s="358">
        <v>125</v>
      </c>
    </row>
    <row r="533" spans="1:8" x14ac:dyDescent="0.25">
      <c r="A533" s="164"/>
      <c r="B533" s="165"/>
      <c r="C533" s="352" t="s">
        <v>1989</v>
      </c>
      <c r="D533" s="316">
        <v>3100</v>
      </c>
      <c r="E533" s="357">
        <v>0.21</v>
      </c>
      <c r="F533" s="350" t="s">
        <v>2333</v>
      </c>
      <c r="G533" s="174" t="s">
        <v>2339</v>
      </c>
      <c r="H533" s="358">
        <v>525</v>
      </c>
    </row>
    <row r="534" spans="1:8" x14ac:dyDescent="0.25">
      <c r="A534" s="164"/>
      <c r="B534" s="165"/>
      <c r="C534" s="352" t="s">
        <v>1990</v>
      </c>
      <c r="D534" s="316">
        <v>3100</v>
      </c>
      <c r="E534" s="357">
        <v>0.21</v>
      </c>
      <c r="F534" s="350" t="s">
        <v>2333</v>
      </c>
      <c r="G534" s="174" t="s">
        <v>2339</v>
      </c>
      <c r="H534" s="358">
        <v>525</v>
      </c>
    </row>
    <row r="535" spans="1:8" x14ac:dyDescent="0.25">
      <c r="A535" s="164"/>
      <c r="B535" s="165"/>
      <c r="C535" s="352" t="s">
        <v>1991</v>
      </c>
      <c r="D535" s="316">
        <v>3100</v>
      </c>
      <c r="E535" s="357">
        <v>0.21</v>
      </c>
      <c r="F535" s="350" t="s">
        <v>2333</v>
      </c>
      <c r="G535" s="174" t="s">
        <v>2339</v>
      </c>
      <c r="H535" s="358">
        <v>525</v>
      </c>
    </row>
    <row r="536" spans="1:8" x14ac:dyDescent="0.25">
      <c r="A536" s="164"/>
      <c r="B536" s="165"/>
      <c r="C536" s="352" t="s">
        <v>1992</v>
      </c>
      <c r="D536" s="316">
        <v>900</v>
      </c>
      <c r="E536" s="357">
        <v>5.2999999999999999E-2</v>
      </c>
      <c r="F536" s="350" t="s">
        <v>2333</v>
      </c>
      <c r="G536" s="174" t="s">
        <v>2340</v>
      </c>
      <c r="H536" s="358">
        <v>132.5</v>
      </c>
    </row>
    <row r="537" spans="1:8" x14ac:dyDescent="0.25">
      <c r="A537" s="164"/>
      <c r="B537" s="165"/>
      <c r="C537" s="352" t="s">
        <v>1993</v>
      </c>
      <c r="D537" s="316">
        <v>900</v>
      </c>
      <c r="E537" s="357">
        <v>5.2999999999999999E-2</v>
      </c>
      <c r="F537" s="350" t="s">
        <v>2333</v>
      </c>
      <c r="G537" s="174" t="s">
        <v>2340</v>
      </c>
      <c r="H537" s="358">
        <v>132.5</v>
      </c>
    </row>
    <row r="538" spans="1:8" x14ac:dyDescent="0.25">
      <c r="A538" s="164"/>
      <c r="B538" s="165"/>
      <c r="C538" s="352" t="s">
        <v>1994</v>
      </c>
      <c r="D538" s="316">
        <v>900</v>
      </c>
      <c r="E538" s="357">
        <v>5.2999999999999999E-2</v>
      </c>
      <c r="F538" s="350" t="s">
        <v>2333</v>
      </c>
      <c r="G538" s="174" t="s">
        <v>2340</v>
      </c>
      <c r="H538" s="358">
        <v>132.5</v>
      </c>
    </row>
    <row r="539" spans="1:8" x14ac:dyDescent="0.25">
      <c r="A539" s="164"/>
      <c r="B539" s="165"/>
      <c r="C539" s="352" t="s">
        <v>1995</v>
      </c>
      <c r="D539" s="316">
        <v>3000</v>
      </c>
      <c r="E539" s="357">
        <v>0.24</v>
      </c>
      <c r="F539" s="350" t="s">
        <v>2333</v>
      </c>
      <c r="G539" s="174" t="s">
        <v>2341</v>
      </c>
      <c r="H539" s="358">
        <v>600</v>
      </c>
    </row>
    <row r="540" spans="1:8" x14ac:dyDescent="0.25">
      <c r="A540" s="164"/>
      <c r="B540" s="165"/>
      <c r="C540" s="352" t="s">
        <v>1996</v>
      </c>
      <c r="D540" s="316">
        <v>900</v>
      </c>
      <c r="E540" s="357">
        <v>0.06</v>
      </c>
      <c r="F540" s="350" t="s">
        <v>2333</v>
      </c>
      <c r="G540" s="174" t="s">
        <v>2342</v>
      </c>
      <c r="H540" s="358">
        <v>150</v>
      </c>
    </row>
    <row r="541" spans="1:8" x14ac:dyDescent="0.25">
      <c r="A541" s="164"/>
      <c r="B541" s="165"/>
      <c r="C541" s="352" t="s">
        <v>1997</v>
      </c>
      <c r="D541" s="316">
        <v>3600</v>
      </c>
      <c r="E541" s="357">
        <v>0.27</v>
      </c>
      <c r="F541" s="350" t="s">
        <v>2333</v>
      </c>
      <c r="G541" s="174" t="s">
        <v>2343</v>
      </c>
      <c r="H541" s="358">
        <v>675</v>
      </c>
    </row>
    <row r="542" spans="1:8" x14ac:dyDescent="0.25">
      <c r="A542" s="164"/>
      <c r="B542" s="165"/>
      <c r="C542" s="352" t="s">
        <v>1998</v>
      </c>
      <c r="D542" s="316">
        <v>3600</v>
      </c>
      <c r="E542" s="357">
        <v>0.27</v>
      </c>
      <c r="F542" s="350" t="s">
        <v>2333</v>
      </c>
      <c r="G542" s="174" t="s">
        <v>2343</v>
      </c>
      <c r="H542" s="358">
        <v>675</v>
      </c>
    </row>
    <row r="543" spans="1:8" x14ac:dyDescent="0.25">
      <c r="A543" s="164"/>
      <c r="B543" s="165"/>
      <c r="C543" s="352" t="s">
        <v>1999</v>
      </c>
      <c r="D543" s="316">
        <v>3600</v>
      </c>
      <c r="E543" s="357">
        <v>0.27</v>
      </c>
      <c r="F543" s="350" t="s">
        <v>2333</v>
      </c>
      <c r="G543" s="174" t="s">
        <v>2343</v>
      </c>
      <c r="H543" s="358">
        <v>675</v>
      </c>
    </row>
    <row r="544" spans="1:8" x14ac:dyDescent="0.25">
      <c r="A544" s="164"/>
      <c r="B544" s="165"/>
      <c r="C544" s="352" t="s">
        <v>2000</v>
      </c>
      <c r="D544" s="316">
        <v>1100</v>
      </c>
      <c r="E544" s="357">
        <v>7.0000000000000007E-2</v>
      </c>
      <c r="F544" s="350" t="s">
        <v>2333</v>
      </c>
      <c r="G544" s="174" t="s">
        <v>2344</v>
      </c>
      <c r="H544" s="358">
        <v>175.00000000000003</v>
      </c>
    </row>
    <row r="545" spans="1:8" x14ac:dyDescent="0.25">
      <c r="A545" s="164"/>
      <c r="B545" s="165"/>
      <c r="C545" s="352" t="s">
        <v>2001</v>
      </c>
      <c r="D545" s="316">
        <v>1100</v>
      </c>
      <c r="E545" s="357">
        <v>7.0000000000000007E-2</v>
      </c>
      <c r="F545" s="350" t="s">
        <v>2333</v>
      </c>
      <c r="G545" s="174" t="s">
        <v>2344</v>
      </c>
      <c r="H545" s="358">
        <v>175.00000000000003</v>
      </c>
    </row>
    <row r="546" spans="1:8" x14ac:dyDescent="0.25">
      <c r="A546" s="164"/>
      <c r="B546" s="165"/>
      <c r="C546" s="352" t="s">
        <v>2002</v>
      </c>
      <c r="D546" s="316">
        <v>1100</v>
      </c>
      <c r="E546" s="357">
        <v>7.0000000000000007E-2</v>
      </c>
      <c r="F546" s="350" t="s">
        <v>2333</v>
      </c>
      <c r="G546" s="174" t="s">
        <v>2344</v>
      </c>
      <c r="H546" s="358">
        <v>175.00000000000003</v>
      </c>
    </row>
    <row r="547" spans="1:8" x14ac:dyDescent="0.25">
      <c r="A547" s="164"/>
      <c r="B547" s="165"/>
      <c r="C547" s="352" t="s">
        <v>2003</v>
      </c>
      <c r="D547" s="316">
        <v>4200</v>
      </c>
      <c r="E547" s="357">
        <v>0.36</v>
      </c>
      <c r="F547" s="350" t="s">
        <v>2333</v>
      </c>
      <c r="G547" s="174" t="s">
        <v>2345</v>
      </c>
      <c r="H547" s="358">
        <v>899.99999999999989</v>
      </c>
    </row>
    <row r="548" spans="1:8" x14ac:dyDescent="0.25">
      <c r="A548" s="164"/>
      <c r="B548" s="165"/>
      <c r="C548" s="352" t="s">
        <v>2004</v>
      </c>
      <c r="D548" s="316">
        <v>4300</v>
      </c>
      <c r="E548" s="357">
        <v>0.36</v>
      </c>
      <c r="F548" s="350" t="s">
        <v>2333</v>
      </c>
      <c r="G548" s="174" t="s">
        <v>2345</v>
      </c>
      <c r="H548" s="358">
        <v>899.99999999999989</v>
      </c>
    </row>
    <row r="549" spans="1:8" x14ac:dyDescent="0.25">
      <c r="A549" s="164"/>
      <c r="B549" s="165"/>
      <c r="C549" s="352" t="s">
        <v>2005</v>
      </c>
      <c r="D549" s="316">
        <v>4400</v>
      </c>
      <c r="E549" s="357">
        <v>0.36</v>
      </c>
      <c r="F549" s="350" t="s">
        <v>2333</v>
      </c>
      <c r="G549" s="174" t="s">
        <v>2345</v>
      </c>
      <c r="H549" s="358">
        <v>899.99999999999989</v>
      </c>
    </row>
    <row r="550" spans="1:8" x14ac:dyDescent="0.25">
      <c r="A550" s="164"/>
      <c r="B550" s="165"/>
      <c r="C550" s="352" t="s">
        <v>2006</v>
      </c>
      <c r="D550" s="316">
        <v>4800</v>
      </c>
      <c r="E550" s="357">
        <v>0.36</v>
      </c>
      <c r="F550" s="350" t="s">
        <v>2333</v>
      </c>
      <c r="G550" s="174" t="s">
        <v>2345</v>
      </c>
      <c r="H550" s="358">
        <v>899.99999999999989</v>
      </c>
    </row>
    <row r="551" spans="1:8" x14ac:dyDescent="0.25">
      <c r="A551" s="164"/>
      <c r="B551" s="165"/>
      <c r="C551" s="352" t="s">
        <v>2007</v>
      </c>
      <c r="D551" s="316">
        <v>5000</v>
      </c>
      <c r="E551" s="357">
        <v>0.36</v>
      </c>
      <c r="F551" s="350" t="s">
        <v>2333</v>
      </c>
      <c r="G551" s="174" t="s">
        <v>2345</v>
      </c>
      <c r="H551" s="358">
        <v>899.99999999999989</v>
      </c>
    </row>
    <row r="552" spans="1:8" x14ac:dyDescent="0.25">
      <c r="A552" s="164"/>
      <c r="B552" s="165"/>
      <c r="C552" s="352" t="s">
        <v>2008</v>
      </c>
      <c r="D552" s="316">
        <v>5000</v>
      </c>
      <c r="E552" s="357">
        <v>0.36</v>
      </c>
      <c r="F552" s="350" t="s">
        <v>2333</v>
      </c>
      <c r="G552" s="174" t="s">
        <v>2345</v>
      </c>
      <c r="H552" s="358">
        <v>899.99999999999989</v>
      </c>
    </row>
    <row r="553" spans="1:8" x14ac:dyDescent="0.25">
      <c r="A553" s="164"/>
      <c r="B553" s="165"/>
      <c r="C553" s="352" t="s">
        <v>2009</v>
      </c>
      <c r="D553" s="316">
        <v>5500</v>
      </c>
      <c r="E553" s="357">
        <v>0.36</v>
      </c>
      <c r="F553" s="350" t="s">
        <v>2333</v>
      </c>
      <c r="G553" s="174" t="s">
        <v>2345</v>
      </c>
      <c r="H553" s="358">
        <v>899.99999999999989</v>
      </c>
    </row>
    <row r="554" spans="1:8" x14ac:dyDescent="0.25">
      <c r="A554" s="164"/>
      <c r="B554" s="165"/>
      <c r="C554" s="352" t="s">
        <v>2010</v>
      </c>
      <c r="D554" s="316">
        <v>5100</v>
      </c>
      <c r="E554" s="357">
        <v>0.36</v>
      </c>
      <c r="F554" s="350" t="s">
        <v>2333</v>
      </c>
      <c r="G554" s="174" t="s">
        <v>2345</v>
      </c>
      <c r="H554" s="358">
        <v>899.99999999999989</v>
      </c>
    </row>
    <row r="555" spans="1:8" x14ac:dyDescent="0.25">
      <c r="A555" s="164"/>
      <c r="B555" s="165"/>
      <c r="C555" s="352" t="s">
        <v>2011</v>
      </c>
      <c r="D555" s="316">
        <v>5600</v>
      </c>
      <c r="E555" s="357">
        <v>0.36</v>
      </c>
      <c r="F555" s="350" t="s">
        <v>2333</v>
      </c>
      <c r="G555" s="174" t="s">
        <v>2345</v>
      </c>
      <c r="H555" s="358">
        <v>899.99999999999989</v>
      </c>
    </row>
    <row r="556" spans="1:8" x14ac:dyDescent="0.25">
      <c r="A556" s="164"/>
      <c r="B556" s="165"/>
      <c r="C556" s="352" t="s">
        <v>2012</v>
      </c>
      <c r="D556" s="316">
        <v>5300</v>
      </c>
      <c r="E556" s="357">
        <v>0.36</v>
      </c>
      <c r="F556" s="350" t="s">
        <v>2333</v>
      </c>
      <c r="G556" s="174" t="s">
        <v>2345</v>
      </c>
      <c r="H556" s="358">
        <v>899.99999999999989</v>
      </c>
    </row>
    <row r="557" spans="1:8" x14ac:dyDescent="0.25">
      <c r="A557" s="164"/>
      <c r="B557" s="165"/>
      <c r="C557" s="352" t="s">
        <v>2013</v>
      </c>
      <c r="D557" s="316">
        <v>5800</v>
      </c>
      <c r="E557" s="357">
        <v>0.36</v>
      </c>
      <c r="F557" s="350" t="s">
        <v>2333</v>
      </c>
      <c r="G557" s="174" t="s">
        <v>2345</v>
      </c>
      <c r="H557" s="358">
        <v>899.99999999999989</v>
      </c>
    </row>
    <row r="558" spans="1:8" x14ac:dyDescent="0.25">
      <c r="A558" s="164"/>
      <c r="B558" s="165"/>
      <c r="C558" s="352" t="s">
        <v>2014</v>
      </c>
      <c r="D558" s="316">
        <v>6300</v>
      </c>
      <c r="E558" s="357">
        <v>0.36</v>
      </c>
      <c r="F558" s="350" t="s">
        <v>2333</v>
      </c>
      <c r="G558" s="174" t="s">
        <v>2345</v>
      </c>
      <c r="H558" s="358">
        <v>899.99999999999989</v>
      </c>
    </row>
    <row r="559" spans="1:8" x14ac:dyDescent="0.25">
      <c r="A559" s="164"/>
      <c r="B559" s="165"/>
      <c r="C559" s="353" t="s">
        <v>2015</v>
      </c>
      <c r="D559" s="316">
        <v>6700</v>
      </c>
      <c r="E559" s="357">
        <v>0.36</v>
      </c>
      <c r="F559" s="350" t="s">
        <v>2333</v>
      </c>
      <c r="G559" s="174" t="s">
        <v>2345</v>
      </c>
      <c r="H559" s="358">
        <v>899.99999999999989</v>
      </c>
    </row>
    <row r="560" spans="1:8" x14ac:dyDescent="0.25">
      <c r="A560" s="164"/>
      <c r="B560" s="165"/>
      <c r="C560" s="352" t="s">
        <v>2016</v>
      </c>
      <c r="D560" s="316">
        <v>1200</v>
      </c>
      <c r="E560" s="357">
        <v>0.09</v>
      </c>
      <c r="F560" s="350" t="s">
        <v>2333</v>
      </c>
      <c r="G560" s="174" t="s">
        <v>2346</v>
      </c>
      <c r="H560" s="358">
        <v>224.99999999999997</v>
      </c>
    </row>
    <row r="561" spans="1:8" x14ac:dyDescent="0.25">
      <c r="A561" s="164"/>
      <c r="B561" s="165"/>
      <c r="C561" s="352" t="s">
        <v>2017</v>
      </c>
      <c r="D561" s="316">
        <v>1200</v>
      </c>
      <c r="E561" s="357">
        <v>0.09</v>
      </c>
      <c r="F561" s="350" t="s">
        <v>2333</v>
      </c>
      <c r="G561" s="174" t="s">
        <v>2346</v>
      </c>
      <c r="H561" s="358">
        <v>224.99999999999997</v>
      </c>
    </row>
    <row r="562" spans="1:8" x14ac:dyDescent="0.25">
      <c r="A562" s="164"/>
      <c r="B562" s="165"/>
      <c r="C562" s="352" t="s">
        <v>2018</v>
      </c>
      <c r="D562" s="316">
        <v>1300</v>
      </c>
      <c r="E562" s="357">
        <v>0.09</v>
      </c>
      <c r="F562" s="350" t="s">
        <v>2333</v>
      </c>
      <c r="G562" s="174" t="s">
        <v>2346</v>
      </c>
      <c r="H562" s="358">
        <v>224.99999999999997</v>
      </c>
    </row>
    <row r="563" spans="1:8" x14ac:dyDescent="0.25">
      <c r="A563" s="164"/>
      <c r="B563" s="165"/>
      <c r="C563" s="352" t="s">
        <v>2019</v>
      </c>
      <c r="D563" s="316">
        <v>1400</v>
      </c>
      <c r="E563" s="357">
        <v>0.09</v>
      </c>
      <c r="F563" s="350" t="s">
        <v>2333</v>
      </c>
      <c r="G563" s="174" t="s">
        <v>2346</v>
      </c>
      <c r="H563" s="358">
        <v>224.99999999999997</v>
      </c>
    </row>
    <row r="564" spans="1:8" x14ac:dyDescent="0.25">
      <c r="A564" s="164"/>
      <c r="B564" s="165"/>
      <c r="C564" s="352" t="s">
        <v>2020</v>
      </c>
      <c r="D564" s="316">
        <v>1400</v>
      </c>
      <c r="E564" s="357">
        <v>0.09</v>
      </c>
      <c r="F564" s="350" t="s">
        <v>2333</v>
      </c>
      <c r="G564" s="174" t="s">
        <v>2346</v>
      </c>
      <c r="H564" s="358">
        <v>224.99999999999997</v>
      </c>
    </row>
    <row r="565" spans="1:8" x14ac:dyDescent="0.25">
      <c r="A565" s="164"/>
      <c r="B565" s="165"/>
      <c r="C565" s="352" t="s">
        <v>2021</v>
      </c>
      <c r="D565" s="316">
        <v>1500</v>
      </c>
      <c r="E565" s="357">
        <v>0.09</v>
      </c>
      <c r="F565" s="350" t="s">
        <v>2333</v>
      </c>
      <c r="G565" s="174" t="s">
        <v>2346</v>
      </c>
      <c r="H565" s="358">
        <v>224.99999999999997</v>
      </c>
    </row>
    <row r="566" spans="1:8" x14ac:dyDescent="0.25">
      <c r="A566" s="164"/>
      <c r="B566" s="165"/>
      <c r="C566" s="352" t="s">
        <v>2022</v>
      </c>
      <c r="D566" s="316">
        <v>1500</v>
      </c>
      <c r="E566" s="357">
        <v>0.09</v>
      </c>
      <c r="F566" s="350" t="s">
        <v>2333</v>
      </c>
      <c r="G566" s="174" t="s">
        <v>2346</v>
      </c>
      <c r="H566" s="358">
        <v>224.99999999999997</v>
      </c>
    </row>
    <row r="567" spans="1:8" x14ac:dyDescent="0.25">
      <c r="A567" s="164"/>
      <c r="B567" s="165"/>
      <c r="C567" s="352" t="s">
        <v>2023</v>
      </c>
      <c r="D567" s="316">
        <v>1500</v>
      </c>
      <c r="E567" s="357">
        <v>0.09</v>
      </c>
      <c r="F567" s="350" t="s">
        <v>2333</v>
      </c>
      <c r="G567" s="174" t="s">
        <v>2346</v>
      </c>
      <c r="H567" s="358">
        <v>224.99999999999997</v>
      </c>
    </row>
    <row r="568" spans="1:8" x14ac:dyDescent="0.25">
      <c r="A568" s="164"/>
      <c r="B568" s="165"/>
      <c r="C568" s="352" t="s">
        <v>2024</v>
      </c>
      <c r="D568" s="316">
        <v>1800</v>
      </c>
      <c r="E568" s="357">
        <v>0.09</v>
      </c>
      <c r="F568" s="350" t="s">
        <v>2333</v>
      </c>
      <c r="G568" s="174" t="s">
        <v>2346</v>
      </c>
      <c r="H568" s="358">
        <v>224.99999999999997</v>
      </c>
    </row>
    <row r="569" spans="1:8" x14ac:dyDescent="0.25">
      <c r="A569" s="164"/>
      <c r="B569" s="165"/>
      <c r="C569" s="352" t="s">
        <v>2025</v>
      </c>
      <c r="D569" s="316">
        <v>1900</v>
      </c>
      <c r="E569" s="357">
        <v>0.09</v>
      </c>
      <c r="F569" s="350" t="s">
        <v>2333</v>
      </c>
      <c r="G569" s="174" t="s">
        <v>2346</v>
      </c>
      <c r="H569" s="358">
        <v>224.99999999999997</v>
      </c>
    </row>
    <row r="570" spans="1:8" x14ac:dyDescent="0.25">
      <c r="A570" s="164"/>
      <c r="B570" s="165"/>
      <c r="C570" s="352" t="s">
        <v>2026</v>
      </c>
      <c r="D570" s="316">
        <v>5300</v>
      </c>
      <c r="E570" s="357">
        <v>0.54</v>
      </c>
      <c r="F570" s="350" t="s">
        <v>2333</v>
      </c>
      <c r="G570" s="174" t="s">
        <v>2347</v>
      </c>
      <c r="H570" s="358">
        <v>1350</v>
      </c>
    </row>
    <row r="571" spans="1:8" x14ac:dyDescent="0.25">
      <c r="A571" s="164"/>
      <c r="B571" s="165"/>
      <c r="C571" s="352" t="s">
        <v>2027</v>
      </c>
      <c r="D571" s="316">
        <v>5500</v>
      </c>
      <c r="E571" s="357">
        <v>0.54</v>
      </c>
      <c r="F571" s="350" t="s">
        <v>2333</v>
      </c>
      <c r="G571" s="174" t="s">
        <v>2347</v>
      </c>
      <c r="H571" s="358">
        <v>1350</v>
      </c>
    </row>
    <row r="572" spans="1:8" x14ac:dyDescent="0.25">
      <c r="A572" s="164"/>
      <c r="B572" s="165"/>
      <c r="C572" s="352" t="s">
        <v>2028</v>
      </c>
      <c r="D572" s="316">
        <v>5600</v>
      </c>
      <c r="E572" s="357">
        <v>0.54</v>
      </c>
      <c r="F572" s="350" t="s">
        <v>2333</v>
      </c>
      <c r="G572" s="174" t="s">
        <v>2347</v>
      </c>
      <c r="H572" s="358">
        <v>1350</v>
      </c>
    </row>
    <row r="573" spans="1:8" x14ac:dyDescent="0.25">
      <c r="A573" s="164"/>
      <c r="B573" s="165"/>
      <c r="C573" s="352" t="s">
        <v>2029</v>
      </c>
      <c r="D573" s="316">
        <v>5700</v>
      </c>
      <c r="E573" s="357">
        <v>0.54</v>
      </c>
      <c r="F573" s="350" t="s">
        <v>2333</v>
      </c>
      <c r="G573" s="174" t="s">
        <v>2347</v>
      </c>
      <c r="H573" s="358">
        <v>1350</v>
      </c>
    </row>
    <row r="574" spans="1:8" x14ac:dyDescent="0.25">
      <c r="A574" s="164"/>
      <c r="B574" s="165"/>
      <c r="C574" s="352" t="s">
        <v>2030</v>
      </c>
      <c r="D574" s="316">
        <v>6100</v>
      </c>
      <c r="E574" s="357">
        <v>0.54</v>
      </c>
      <c r="F574" s="350" t="s">
        <v>2333</v>
      </c>
      <c r="G574" s="174" t="s">
        <v>2347</v>
      </c>
      <c r="H574" s="358">
        <v>1350</v>
      </c>
    </row>
    <row r="575" spans="1:8" x14ac:dyDescent="0.25">
      <c r="A575" s="164"/>
      <c r="B575" s="165"/>
      <c r="C575" s="352" t="s">
        <v>2031</v>
      </c>
      <c r="D575" s="316">
        <v>5600</v>
      </c>
      <c r="E575" s="357">
        <v>0.54</v>
      </c>
      <c r="F575" s="350" t="s">
        <v>2333</v>
      </c>
      <c r="G575" s="174" t="s">
        <v>2347</v>
      </c>
      <c r="H575" s="358">
        <v>1350</v>
      </c>
    </row>
    <row r="576" spans="1:8" x14ac:dyDescent="0.25">
      <c r="A576" s="164"/>
      <c r="B576" s="165"/>
      <c r="C576" s="352" t="s">
        <v>2032</v>
      </c>
      <c r="D576" s="316">
        <v>6300</v>
      </c>
      <c r="E576" s="357">
        <v>0.54</v>
      </c>
      <c r="F576" s="350" t="s">
        <v>2333</v>
      </c>
      <c r="G576" s="174" t="s">
        <v>2347</v>
      </c>
      <c r="H576" s="358">
        <v>1350</v>
      </c>
    </row>
    <row r="577" spans="1:8" x14ac:dyDescent="0.25">
      <c r="A577" s="164"/>
      <c r="B577" s="165"/>
      <c r="C577" s="352" t="s">
        <v>2033</v>
      </c>
      <c r="D577" s="316">
        <v>5900</v>
      </c>
      <c r="E577" s="357">
        <v>0.54</v>
      </c>
      <c r="F577" s="350" t="s">
        <v>2333</v>
      </c>
      <c r="G577" s="174" t="s">
        <v>2347</v>
      </c>
      <c r="H577" s="358">
        <v>1350</v>
      </c>
    </row>
    <row r="578" spans="1:8" x14ac:dyDescent="0.25">
      <c r="A578" s="164"/>
      <c r="B578" s="165"/>
      <c r="C578" s="352" t="s">
        <v>2034</v>
      </c>
      <c r="D578" s="316">
        <v>6700</v>
      </c>
      <c r="E578" s="357">
        <v>0.54</v>
      </c>
      <c r="F578" s="350" t="s">
        <v>2333</v>
      </c>
      <c r="G578" s="174" t="s">
        <v>2347</v>
      </c>
      <c r="H578" s="358">
        <v>1350</v>
      </c>
    </row>
    <row r="579" spans="1:8" x14ac:dyDescent="0.25">
      <c r="A579" s="164"/>
      <c r="B579" s="165"/>
      <c r="C579" s="352" t="s">
        <v>2035</v>
      </c>
      <c r="D579" s="316">
        <v>6300</v>
      </c>
      <c r="E579" s="357">
        <v>0.54</v>
      </c>
      <c r="F579" s="350" t="s">
        <v>2333</v>
      </c>
      <c r="G579" s="174" t="s">
        <v>2347</v>
      </c>
      <c r="H579" s="358">
        <v>1350</v>
      </c>
    </row>
    <row r="580" spans="1:8" x14ac:dyDescent="0.25">
      <c r="A580" s="164"/>
      <c r="B580" s="165"/>
      <c r="C580" s="352" t="s">
        <v>2036</v>
      </c>
      <c r="D580" s="316">
        <v>7000</v>
      </c>
      <c r="E580" s="357">
        <v>0.54</v>
      </c>
      <c r="F580" s="350" t="s">
        <v>2333</v>
      </c>
      <c r="G580" s="174" t="s">
        <v>2347</v>
      </c>
      <c r="H580" s="358">
        <v>1350</v>
      </c>
    </row>
    <row r="581" spans="1:8" x14ac:dyDescent="0.25">
      <c r="A581" s="164"/>
      <c r="B581" s="165"/>
      <c r="C581" s="352" t="s">
        <v>2037</v>
      </c>
      <c r="D581" s="316">
        <v>6500</v>
      </c>
      <c r="E581" s="357">
        <v>0.54</v>
      </c>
      <c r="F581" s="350" t="s">
        <v>2333</v>
      </c>
      <c r="G581" s="174" t="s">
        <v>2347</v>
      </c>
      <c r="H581" s="358">
        <v>1350</v>
      </c>
    </row>
    <row r="582" spans="1:8" x14ac:dyDescent="0.25">
      <c r="A582" s="164"/>
      <c r="B582" s="165"/>
      <c r="C582" s="352" t="s">
        <v>2038</v>
      </c>
      <c r="D582" s="316">
        <v>6800</v>
      </c>
      <c r="E582" s="357">
        <v>0.54</v>
      </c>
      <c r="F582" s="350" t="s">
        <v>2333</v>
      </c>
      <c r="G582" s="174" t="s">
        <v>2347</v>
      </c>
      <c r="H582" s="358">
        <v>1350</v>
      </c>
    </row>
    <row r="583" spans="1:8" x14ac:dyDescent="0.25">
      <c r="A583" s="164"/>
      <c r="B583" s="165"/>
      <c r="C583" s="352" t="s">
        <v>2039</v>
      </c>
      <c r="D583" s="316">
        <v>7900</v>
      </c>
      <c r="E583" s="357">
        <v>0.54</v>
      </c>
      <c r="F583" s="350" t="s">
        <v>2333</v>
      </c>
      <c r="G583" s="174" t="s">
        <v>2347</v>
      </c>
      <c r="H583" s="358">
        <v>1350</v>
      </c>
    </row>
    <row r="584" spans="1:8" x14ac:dyDescent="0.25">
      <c r="A584" s="164"/>
      <c r="B584" s="165"/>
      <c r="C584" s="352" t="s">
        <v>2040</v>
      </c>
      <c r="D584" s="316">
        <v>1400</v>
      </c>
      <c r="E584" s="357">
        <v>0.14000000000000001</v>
      </c>
      <c r="F584" s="350" t="s">
        <v>2333</v>
      </c>
      <c r="G584" s="174" t="s">
        <v>2348</v>
      </c>
      <c r="H584" s="358">
        <v>350.00000000000006</v>
      </c>
    </row>
    <row r="585" spans="1:8" x14ac:dyDescent="0.25">
      <c r="A585" s="164"/>
      <c r="B585" s="165"/>
      <c r="C585" s="352" t="s">
        <v>2041</v>
      </c>
      <c r="D585" s="316">
        <v>1500</v>
      </c>
      <c r="E585" s="357">
        <v>0.14000000000000001</v>
      </c>
      <c r="F585" s="350" t="s">
        <v>2333</v>
      </c>
      <c r="G585" s="174" t="s">
        <v>2348</v>
      </c>
      <c r="H585" s="358">
        <v>350.00000000000006</v>
      </c>
    </row>
    <row r="586" spans="1:8" x14ac:dyDescent="0.25">
      <c r="A586" s="164"/>
      <c r="B586" s="165"/>
      <c r="C586" s="352" t="s">
        <v>2042</v>
      </c>
      <c r="D586" s="316">
        <v>1600</v>
      </c>
      <c r="E586" s="357">
        <v>0.14000000000000001</v>
      </c>
      <c r="F586" s="350" t="s">
        <v>2333</v>
      </c>
      <c r="G586" s="174" t="s">
        <v>2348</v>
      </c>
      <c r="H586" s="358">
        <v>350.00000000000006</v>
      </c>
    </row>
    <row r="587" spans="1:8" x14ac:dyDescent="0.25">
      <c r="A587" s="164"/>
      <c r="B587" s="165"/>
      <c r="C587" s="352" t="s">
        <v>2043</v>
      </c>
      <c r="D587" s="316">
        <v>1600</v>
      </c>
      <c r="E587" s="357">
        <v>0.14000000000000001</v>
      </c>
      <c r="F587" s="350" t="s">
        <v>2333</v>
      </c>
      <c r="G587" s="174" t="s">
        <v>2348</v>
      </c>
      <c r="H587" s="358">
        <v>350.00000000000006</v>
      </c>
    </row>
    <row r="588" spans="1:8" x14ac:dyDescent="0.25">
      <c r="A588" s="164"/>
      <c r="B588" s="165"/>
      <c r="C588" s="352" t="s">
        <v>2044</v>
      </c>
      <c r="D588" s="316">
        <v>1700</v>
      </c>
      <c r="E588" s="357">
        <v>0.14000000000000001</v>
      </c>
      <c r="F588" s="350" t="s">
        <v>2333</v>
      </c>
      <c r="G588" s="174" t="s">
        <v>2348</v>
      </c>
      <c r="H588" s="358">
        <v>350.00000000000006</v>
      </c>
    </row>
    <row r="589" spans="1:8" x14ac:dyDescent="0.25">
      <c r="A589" s="164"/>
      <c r="B589" s="165"/>
      <c r="C589" s="352" t="s">
        <v>2045</v>
      </c>
      <c r="D589" s="316">
        <v>1800</v>
      </c>
      <c r="E589" s="357">
        <v>0.14000000000000001</v>
      </c>
      <c r="F589" s="350" t="s">
        <v>2333</v>
      </c>
      <c r="G589" s="174" t="s">
        <v>2348</v>
      </c>
      <c r="H589" s="358">
        <v>350.00000000000006</v>
      </c>
    </row>
    <row r="590" spans="1:8" x14ac:dyDescent="0.25">
      <c r="A590" s="164"/>
      <c r="B590" s="165"/>
      <c r="C590" s="352" t="s">
        <v>2046</v>
      </c>
      <c r="D590" s="316">
        <v>1700</v>
      </c>
      <c r="E590" s="357">
        <v>0.14000000000000001</v>
      </c>
      <c r="F590" s="350" t="s">
        <v>2333</v>
      </c>
      <c r="G590" s="174" t="s">
        <v>2348</v>
      </c>
      <c r="H590" s="358">
        <v>350.00000000000006</v>
      </c>
    </row>
    <row r="591" spans="1:8" x14ac:dyDescent="0.25">
      <c r="A591" s="164"/>
      <c r="B591" s="165"/>
      <c r="C591" s="352" t="s">
        <v>2047</v>
      </c>
      <c r="D591" s="316">
        <v>1900</v>
      </c>
      <c r="E591" s="357">
        <v>0.14000000000000001</v>
      </c>
      <c r="F591" s="350" t="s">
        <v>2333</v>
      </c>
      <c r="G591" s="174" t="s">
        <v>2348</v>
      </c>
      <c r="H591" s="358">
        <v>350.00000000000006</v>
      </c>
    </row>
    <row r="592" spans="1:8" x14ac:dyDescent="0.25">
      <c r="A592" s="164"/>
      <c r="B592" s="165"/>
      <c r="C592" s="352" t="s">
        <v>2048</v>
      </c>
      <c r="D592" s="316">
        <v>1900</v>
      </c>
      <c r="E592" s="357">
        <v>0.14000000000000001</v>
      </c>
      <c r="F592" s="350" t="s">
        <v>2333</v>
      </c>
      <c r="G592" s="174" t="s">
        <v>2348</v>
      </c>
      <c r="H592" s="358">
        <v>350.00000000000006</v>
      </c>
    </row>
    <row r="593" spans="1:8" x14ac:dyDescent="0.25">
      <c r="A593" s="164"/>
      <c r="B593" s="165"/>
      <c r="C593" s="352" t="s">
        <v>2049</v>
      </c>
      <c r="D593" s="316">
        <v>2000</v>
      </c>
      <c r="E593" s="357">
        <v>0.14000000000000001</v>
      </c>
      <c r="F593" s="350" t="s">
        <v>2333</v>
      </c>
      <c r="G593" s="174" t="s">
        <v>2348</v>
      </c>
      <c r="H593" s="358">
        <v>350.00000000000006</v>
      </c>
    </row>
    <row r="594" spans="1:8" x14ac:dyDescent="0.25">
      <c r="A594" s="164"/>
      <c r="B594" s="165"/>
      <c r="C594" s="352" t="s">
        <v>2050</v>
      </c>
      <c r="D594" s="316">
        <v>2200</v>
      </c>
      <c r="E594" s="357">
        <v>0.14000000000000001</v>
      </c>
      <c r="F594" s="350" t="s">
        <v>2333</v>
      </c>
      <c r="G594" s="174" t="s">
        <v>2348</v>
      </c>
      <c r="H594" s="358">
        <v>350.00000000000006</v>
      </c>
    </row>
    <row r="595" spans="1:8" x14ac:dyDescent="0.25">
      <c r="A595" s="164"/>
      <c r="B595" s="165"/>
      <c r="C595" s="352" t="s">
        <v>2051</v>
      </c>
      <c r="D595" s="316">
        <v>7300</v>
      </c>
      <c r="E595" s="357">
        <v>0.65</v>
      </c>
      <c r="F595" s="350" t="s">
        <v>2333</v>
      </c>
      <c r="G595" s="174" t="s">
        <v>2349</v>
      </c>
      <c r="H595" s="358">
        <v>1625</v>
      </c>
    </row>
    <row r="596" spans="1:8" x14ac:dyDescent="0.25">
      <c r="A596" s="164"/>
      <c r="B596" s="165"/>
      <c r="C596" s="352" t="s">
        <v>2052</v>
      </c>
      <c r="D596" s="316">
        <v>7700</v>
      </c>
      <c r="E596" s="357">
        <v>0.65</v>
      </c>
      <c r="F596" s="350" t="s">
        <v>2333</v>
      </c>
      <c r="G596" s="174" t="s">
        <v>2349</v>
      </c>
      <c r="H596" s="358">
        <v>1625</v>
      </c>
    </row>
    <row r="597" spans="1:8" x14ac:dyDescent="0.25">
      <c r="A597" s="164"/>
      <c r="B597" s="165"/>
      <c r="C597" s="352" t="s">
        <v>2053</v>
      </c>
      <c r="D597" s="316">
        <v>8200</v>
      </c>
      <c r="E597" s="357">
        <v>0.65</v>
      </c>
      <c r="F597" s="350" t="s">
        <v>2333</v>
      </c>
      <c r="G597" s="174" t="s">
        <v>2349</v>
      </c>
      <c r="H597" s="358">
        <v>1625</v>
      </c>
    </row>
    <row r="598" spans="1:8" x14ac:dyDescent="0.25">
      <c r="A598" s="164"/>
      <c r="B598" s="165"/>
      <c r="C598" s="352" t="s">
        <v>2054</v>
      </c>
      <c r="D598" s="316">
        <v>8600</v>
      </c>
      <c r="E598" s="357">
        <v>0.65</v>
      </c>
      <c r="F598" s="350" t="s">
        <v>2334</v>
      </c>
      <c r="G598" s="174" t="s">
        <v>2349</v>
      </c>
      <c r="H598" s="358">
        <v>1625</v>
      </c>
    </row>
    <row r="599" spans="1:8" x14ac:dyDescent="0.25">
      <c r="A599" s="164"/>
      <c r="B599" s="165"/>
      <c r="C599" s="352" t="s">
        <v>2055</v>
      </c>
      <c r="D599" s="316">
        <v>9700</v>
      </c>
      <c r="E599" s="357">
        <v>0.65</v>
      </c>
      <c r="F599" s="350" t="s">
        <v>1963</v>
      </c>
      <c r="G599" s="174" t="s">
        <v>2349</v>
      </c>
      <c r="H599" s="358">
        <v>1625</v>
      </c>
    </row>
    <row r="600" spans="1:8" x14ac:dyDescent="0.25">
      <c r="A600" s="164"/>
      <c r="B600" s="165"/>
      <c r="C600" s="352" t="s">
        <v>2056</v>
      </c>
      <c r="D600" s="316">
        <v>8100</v>
      </c>
      <c r="E600" s="357">
        <v>0.65</v>
      </c>
      <c r="F600" s="350" t="s">
        <v>2333</v>
      </c>
      <c r="G600" s="174" t="s">
        <v>2349</v>
      </c>
      <c r="H600" s="358">
        <v>1625</v>
      </c>
    </row>
    <row r="601" spans="1:8" x14ac:dyDescent="0.25">
      <c r="A601" s="164"/>
      <c r="B601" s="165"/>
      <c r="C601" s="352" t="s">
        <v>2057</v>
      </c>
      <c r="D601" s="316">
        <v>9000</v>
      </c>
      <c r="E601" s="357">
        <v>0.65</v>
      </c>
      <c r="F601" s="350" t="s">
        <v>2333</v>
      </c>
      <c r="G601" s="174" t="s">
        <v>2349</v>
      </c>
      <c r="H601" s="358">
        <v>1625</v>
      </c>
    </row>
    <row r="602" spans="1:8" x14ac:dyDescent="0.25">
      <c r="A602" s="164"/>
      <c r="B602" s="165"/>
      <c r="C602" s="352" t="s">
        <v>2058</v>
      </c>
      <c r="D602" s="316">
        <v>8800</v>
      </c>
      <c r="E602" s="357">
        <v>0.65</v>
      </c>
      <c r="F602" s="350" t="s">
        <v>2334</v>
      </c>
      <c r="G602" s="174" t="s">
        <v>2349</v>
      </c>
      <c r="H602" s="358">
        <v>1625</v>
      </c>
    </row>
    <row r="603" spans="1:8" x14ac:dyDescent="0.25">
      <c r="A603" s="164"/>
      <c r="B603" s="165"/>
      <c r="C603" s="352" t="s">
        <v>2059</v>
      </c>
      <c r="D603" s="316">
        <v>9700</v>
      </c>
      <c r="E603" s="357">
        <v>0.65</v>
      </c>
      <c r="F603" s="350" t="s">
        <v>2334</v>
      </c>
      <c r="G603" s="174" t="s">
        <v>2349</v>
      </c>
      <c r="H603" s="358">
        <v>1625</v>
      </c>
    </row>
    <row r="604" spans="1:8" x14ac:dyDescent="0.25">
      <c r="A604" s="164"/>
      <c r="B604" s="165"/>
      <c r="C604" s="352" t="s">
        <v>2060</v>
      </c>
      <c r="D604" s="316">
        <v>9400</v>
      </c>
      <c r="E604" s="357">
        <v>0.65</v>
      </c>
      <c r="F604" s="350" t="s">
        <v>1957</v>
      </c>
      <c r="G604" s="174" t="s">
        <v>2349</v>
      </c>
      <c r="H604" s="358">
        <v>1625</v>
      </c>
    </row>
    <row r="605" spans="1:8" x14ac:dyDescent="0.25">
      <c r="A605" s="164"/>
      <c r="B605" s="165"/>
      <c r="C605" s="352" t="s">
        <v>2061</v>
      </c>
      <c r="D605" s="316">
        <v>10300</v>
      </c>
      <c r="E605" s="357">
        <v>0.65</v>
      </c>
      <c r="F605" s="350" t="s">
        <v>1957</v>
      </c>
      <c r="G605" s="174" t="s">
        <v>2349</v>
      </c>
      <c r="H605" s="358">
        <v>1625</v>
      </c>
    </row>
    <row r="606" spans="1:8" x14ac:dyDescent="0.25">
      <c r="A606" s="164"/>
      <c r="B606" s="165"/>
      <c r="C606" s="352" t="s">
        <v>2062</v>
      </c>
      <c r="D606" s="316">
        <v>10700</v>
      </c>
      <c r="E606" s="357">
        <v>0.65</v>
      </c>
      <c r="F606" s="350" t="s">
        <v>2333</v>
      </c>
      <c r="G606" s="174" t="s">
        <v>2349</v>
      </c>
      <c r="H606" s="358">
        <v>1625</v>
      </c>
    </row>
    <row r="607" spans="1:8" x14ac:dyDescent="0.25">
      <c r="A607" s="164"/>
      <c r="B607" s="165"/>
      <c r="C607" s="352" t="s">
        <v>2063</v>
      </c>
      <c r="D607" s="316">
        <v>11400</v>
      </c>
      <c r="E607" s="357">
        <v>0.65</v>
      </c>
      <c r="F607" s="350" t="s">
        <v>2334</v>
      </c>
      <c r="G607" s="174" t="s">
        <v>2349</v>
      </c>
      <c r="H607" s="358">
        <v>1625</v>
      </c>
    </row>
    <row r="608" spans="1:8" x14ac:dyDescent="0.25">
      <c r="A608" s="164"/>
      <c r="B608" s="165"/>
      <c r="C608" s="352" t="s">
        <v>2064</v>
      </c>
      <c r="D608" s="316">
        <v>15300</v>
      </c>
      <c r="E608" s="357">
        <v>0.65</v>
      </c>
      <c r="F608" s="350" t="s">
        <v>1963</v>
      </c>
      <c r="G608" s="174" t="s">
        <v>2349</v>
      </c>
      <c r="H608" s="358">
        <v>1625</v>
      </c>
    </row>
    <row r="609" spans="1:8" x14ac:dyDescent="0.25">
      <c r="A609" s="164"/>
      <c r="B609" s="165"/>
      <c r="C609" s="352" t="s">
        <v>2065</v>
      </c>
      <c r="D609" s="316">
        <v>2100</v>
      </c>
      <c r="E609" s="357">
        <v>0.16</v>
      </c>
      <c r="F609" s="350" t="s">
        <v>2333</v>
      </c>
      <c r="G609" s="174" t="s">
        <v>2350</v>
      </c>
      <c r="H609" s="358">
        <v>400</v>
      </c>
    </row>
    <row r="610" spans="1:8" x14ac:dyDescent="0.25">
      <c r="A610" s="164"/>
      <c r="B610" s="165"/>
      <c r="C610" s="352" t="s">
        <v>2066</v>
      </c>
      <c r="D610" s="316">
        <v>2200</v>
      </c>
      <c r="E610" s="357">
        <v>0.16</v>
      </c>
      <c r="F610" s="350" t="s">
        <v>2333</v>
      </c>
      <c r="G610" s="174" t="s">
        <v>2350</v>
      </c>
      <c r="H610" s="358">
        <v>400</v>
      </c>
    </row>
    <row r="611" spans="1:8" x14ac:dyDescent="0.25">
      <c r="A611" s="164"/>
      <c r="B611" s="165"/>
      <c r="C611" s="352" t="s">
        <v>2067</v>
      </c>
      <c r="D611" s="316">
        <v>2300</v>
      </c>
      <c r="E611" s="357">
        <v>0.16</v>
      </c>
      <c r="F611" s="350" t="s">
        <v>2333</v>
      </c>
      <c r="G611" s="174" t="s">
        <v>2350</v>
      </c>
      <c r="H611" s="358">
        <v>400</v>
      </c>
    </row>
    <row r="612" spans="1:8" x14ac:dyDescent="0.25">
      <c r="A612" s="164"/>
      <c r="B612" s="165"/>
      <c r="C612" s="352" t="s">
        <v>2068</v>
      </c>
      <c r="D612" s="316">
        <v>2400</v>
      </c>
      <c r="E612" s="357">
        <v>0.16</v>
      </c>
      <c r="F612" s="350" t="s">
        <v>2334</v>
      </c>
      <c r="G612" s="174" t="s">
        <v>2350</v>
      </c>
      <c r="H612" s="358">
        <v>400</v>
      </c>
    </row>
    <row r="613" spans="1:8" x14ac:dyDescent="0.25">
      <c r="A613" s="164"/>
      <c r="B613" s="165"/>
      <c r="C613" s="352" t="s">
        <v>2069</v>
      </c>
      <c r="D613" s="316">
        <v>2700</v>
      </c>
      <c r="E613" s="357">
        <v>0.16</v>
      </c>
      <c r="F613" s="350" t="s">
        <v>1963</v>
      </c>
      <c r="G613" s="174" t="s">
        <v>2350</v>
      </c>
      <c r="H613" s="358">
        <v>400</v>
      </c>
    </row>
    <row r="614" spans="1:8" x14ac:dyDescent="0.25">
      <c r="A614" s="164"/>
      <c r="B614" s="165"/>
      <c r="C614" s="352" t="s">
        <v>2070</v>
      </c>
      <c r="D614" s="316">
        <v>2300</v>
      </c>
      <c r="E614" s="357">
        <v>0.16</v>
      </c>
      <c r="F614" s="350" t="s">
        <v>2333</v>
      </c>
      <c r="G614" s="174" t="s">
        <v>2350</v>
      </c>
      <c r="H614" s="358">
        <v>400</v>
      </c>
    </row>
    <row r="615" spans="1:8" x14ac:dyDescent="0.25">
      <c r="A615" s="164"/>
      <c r="B615" s="165"/>
      <c r="C615" s="352" t="s">
        <v>2071</v>
      </c>
      <c r="D615" s="316">
        <v>2500</v>
      </c>
      <c r="E615" s="357">
        <v>0.16</v>
      </c>
      <c r="F615" s="350" t="s">
        <v>2334</v>
      </c>
      <c r="G615" s="174" t="s">
        <v>2350</v>
      </c>
      <c r="H615" s="358">
        <v>400</v>
      </c>
    </row>
    <row r="616" spans="1:8" x14ac:dyDescent="0.25">
      <c r="A616" s="164"/>
      <c r="B616" s="165"/>
      <c r="C616" s="352" t="s">
        <v>2072</v>
      </c>
      <c r="D616" s="316">
        <v>2700</v>
      </c>
      <c r="E616" s="357">
        <v>0.16</v>
      </c>
      <c r="F616" s="350" t="s">
        <v>1957</v>
      </c>
      <c r="G616" s="174" t="s">
        <v>2350</v>
      </c>
      <c r="H616" s="358">
        <v>400</v>
      </c>
    </row>
    <row r="617" spans="1:8" x14ac:dyDescent="0.25">
      <c r="A617" s="164"/>
      <c r="B617" s="165"/>
      <c r="C617" s="352" t="s">
        <v>2073</v>
      </c>
      <c r="D617" s="316">
        <v>3000</v>
      </c>
      <c r="E617" s="357">
        <v>0.16</v>
      </c>
      <c r="F617" s="350" t="s">
        <v>2333</v>
      </c>
      <c r="G617" s="174" t="s">
        <v>2350</v>
      </c>
      <c r="H617" s="358">
        <v>400</v>
      </c>
    </row>
    <row r="618" spans="1:8" x14ac:dyDescent="0.25">
      <c r="A618" s="164"/>
      <c r="B618" s="165"/>
      <c r="C618" s="352" t="s">
        <v>2074</v>
      </c>
      <c r="D618" s="316">
        <v>3200</v>
      </c>
      <c r="E618" s="357">
        <v>0.16</v>
      </c>
      <c r="F618" s="350" t="s">
        <v>2334</v>
      </c>
      <c r="G618" s="174" t="s">
        <v>2350</v>
      </c>
      <c r="H618" s="358">
        <v>400</v>
      </c>
    </row>
    <row r="619" spans="1:8" x14ac:dyDescent="0.25">
      <c r="A619" s="164"/>
      <c r="B619" s="165"/>
      <c r="C619" s="352" t="s">
        <v>2075</v>
      </c>
      <c r="D619" s="316">
        <v>4300</v>
      </c>
      <c r="E619" s="357">
        <v>0.16</v>
      </c>
      <c r="F619" s="350" t="s">
        <v>1963</v>
      </c>
      <c r="G619" s="174" t="s">
        <v>2350</v>
      </c>
      <c r="H619" s="358">
        <v>400</v>
      </c>
    </row>
    <row r="620" spans="1:8" x14ac:dyDescent="0.25">
      <c r="A620" s="164"/>
      <c r="B620" s="165"/>
      <c r="C620" s="352" t="s">
        <v>2076</v>
      </c>
      <c r="D620" s="316">
        <v>4200</v>
      </c>
      <c r="E620" s="357">
        <v>0.35</v>
      </c>
      <c r="F620" s="350" t="s">
        <v>2333</v>
      </c>
      <c r="G620" s="174" t="s">
        <v>2351</v>
      </c>
      <c r="H620" s="358">
        <v>875</v>
      </c>
    </row>
    <row r="621" spans="1:8" x14ac:dyDescent="0.25">
      <c r="A621" s="164"/>
      <c r="B621" s="165"/>
      <c r="C621" s="352" t="s">
        <v>2077</v>
      </c>
      <c r="D621" s="316">
        <v>4200</v>
      </c>
      <c r="E621" s="357">
        <v>0.35</v>
      </c>
      <c r="F621" s="350" t="s">
        <v>2333</v>
      </c>
      <c r="G621" s="174" t="s">
        <v>2351</v>
      </c>
      <c r="H621" s="358">
        <v>875</v>
      </c>
    </row>
    <row r="622" spans="1:8" x14ac:dyDescent="0.25">
      <c r="A622" s="164"/>
      <c r="B622" s="165"/>
      <c r="C622" s="352" t="s">
        <v>2078</v>
      </c>
      <c r="D622" s="316">
        <v>4200</v>
      </c>
      <c r="E622" s="357">
        <v>0.35</v>
      </c>
      <c r="F622" s="350" t="s">
        <v>2333</v>
      </c>
      <c r="G622" s="174" t="s">
        <v>2351</v>
      </c>
      <c r="H622" s="358">
        <v>875</v>
      </c>
    </row>
    <row r="623" spans="1:8" x14ac:dyDescent="0.25">
      <c r="A623" s="164"/>
      <c r="B623" s="165"/>
      <c r="C623" s="352" t="s">
        <v>2079</v>
      </c>
      <c r="D623" s="316">
        <v>4200</v>
      </c>
      <c r="E623" s="357">
        <v>0.35</v>
      </c>
      <c r="F623" s="350" t="s">
        <v>2334</v>
      </c>
      <c r="G623" s="174" t="s">
        <v>2351</v>
      </c>
      <c r="H623" s="358">
        <v>875</v>
      </c>
    </row>
    <row r="624" spans="1:8" x14ac:dyDescent="0.25">
      <c r="A624" s="164"/>
      <c r="B624" s="165"/>
      <c r="C624" s="352" t="s">
        <v>2080</v>
      </c>
      <c r="D624" s="316">
        <v>1200</v>
      </c>
      <c r="E624" s="357">
        <v>0.09</v>
      </c>
      <c r="F624" s="350" t="s">
        <v>2333</v>
      </c>
      <c r="G624" s="174" t="s">
        <v>2352</v>
      </c>
      <c r="H624" s="358">
        <v>224.99999999999997</v>
      </c>
    </row>
    <row r="625" spans="1:8" x14ac:dyDescent="0.25">
      <c r="A625" s="164"/>
      <c r="B625" s="165"/>
      <c r="C625" s="352" t="s">
        <v>2081</v>
      </c>
      <c r="D625" s="316">
        <v>1200</v>
      </c>
      <c r="E625" s="357">
        <v>0.09</v>
      </c>
      <c r="F625" s="350" t="s">
        <v>2333</v>
      </c>
      <c r="G625" s="174" t="s">
        <v>2352</v>
      </c>
      <c r="H625" s="358">
        <v>224.99999999999997</v>
      </c>
    </row>
    <row r="626" spans="1:8" x14ac:dyDescent="0.25">
      <c r="A626" s="164"/>
      <c r="B626" s="165"/>
      <c r="C626" s="352" t="s">
        <v>2082</v>
      </c>
      <c r="D626" s="316">
        <v>1200</v>
      </c>
      <c r="E626" s="357">
        <v>0.09</v>
      </c>
      <c r="F626" s="350" t="s">
        <v>2333</v>
      </c>
      <c r="G626" s="174" t="s">
        <v>2352</v>
      </c>
      <c r="H626" s="358">
        <v>224.99999999999997</v>
      </c>
    </row>
    <row r="627" spans="1:8" x14ac:dyDescent="0.25">
      <c r="A627" s="164"/>
      <c r="B627" s="165"/>
      <c r="C627" s="352" t="s">
        <v>2083</v>
      </c>
      <c r="D627" s="316">
        <v>1200</v>
      </c>
      <c r="E627" s="357">
        <v>0.09</v>
      </c>
      <c r="F627" s="350" t="s">
        <v>2334</v>
      </c>
      <c r="G627" s="174" t="s">
        <v>2352</v>
      </c>
      <c r="H627" s="358">
        <v>224.99999999999997</v>
      </c>
    </row>
    <row r="628" spans="1:8" x14ac:dyDescent="0.25">
      <c r="A628" s="164"/>
      <c r="B628" s="165"/>
      <c r="C628" s="352" t="s">
        <v>2084</v>
      </c>
      <c r="D628" s="316">
        <v>4800</v>
      </c>
      <c r="E628" s="357">
        <v>0.45</v>
      </c>
      <c r="F628" s="350" t="s">
        <v>2333</v>
      </c>
      <c r="G628" s="174" t="s">
        <v>2353</v>
      </c>
      <c r="H628" s="358">
        <v>1125</v>
      </c>
    </row>
    <row r="629" spans="1:8" x14ac:dyDescent="0.25">
      <c r="A629" s="164"/>
      <c r="B629" s="165"/>
      <c r="C629" s="352" t="s">
        <v>2085</v>
      </c>
      <c r="D629" s="316">
        <v>4800</v>
      </c>
      <c r="E629" s="357">
        <v>0.45</v>
      </c>
      <c r="F629" s="350" t="s">
        <v>2333</v>
      </c>
      <c r="G629" s="174" t="s">
        <v>2353</v>
      </c>
      <c r="H629" s="358">
        <v>1125</v>
      </c>
    </row>
    <row r="630" spans="1:8" x14ac:dyDescent="0.25">
      <c r="A630" s="164"/>
      <c r="B630" s="165"/>
      <c r="C630" s="352" t="s">
        <v>2086</v>
      </c>
      <c r="D630" s="316">
        <v>4900</v>
      </c>
      <c r="E630" s="357">
        <v>0.45</v>
      </c>
      <c r="F630" s="350" t="s">
        <v>2333</v>
      </c>
      <c r="G630" s="174" t="s">
        <v>2353</v>
      </c>
      <c r="H630" s="358">
        <v>1125</v>
      </c>
    </row>
    <row r="631" spans="1:8" x14ac:dyDescent="0.25">
      <c r="A631" s="164"/>
      <c r="B631" s="165"/>
      <c r="C631" s="352" t="s">
        <v>2087</v>
      </c>
      <c r="D631" s="316">
        <v>5200</v>
      </c>
      <c r="E631" s="357">
        <v>0.45</v>
      </c>
      <c r="F631" s="350" t="s">
        <v>2333</v>
      </c>
      <c r="G631" s="174" t="s">
        <v>2353</v>
      </c>
      <c r="H631" s="358">
        <v>1125</v>
      </c>
    </row>
    <row r="632" spans="1:8" x14ac:dyDescent="0.25">
      <c r="A632" s="164"/>
      <c r="B632" s="165"/>
      <c r="C632" s="352" t="s">
        <v>2088</v>
      </c>
      <c r="D632" s="316">
        <v>1200</v>
      </c>
      <c r="E632" s="357">
        <v>0.11</v>
      </c>
      <c r="F632" s="350" t="s">
        <v>2333</v>
      </c>
      <c r="G632" s="174" t="s">
        <v>2354</v>
      </c>
      <c r="H632" s="358">
        <v>275</v>
      </c>
    </row>
    <row r="633" spans="1:8" x14ac:dyDescent="0.25">
      <c r="A633" s="164"/>
      <c r="B633" s="165"/>
      <c r="C633" s="352" t="s">
        <v>2089</v>
      </c>
      <c r="D633" s="316">
        <v>1200</v>
      </c>
      <c r="E633" s="357">
        <v>0.11</v>
      </c>
      <c r="F633" s="350" t="s">
        <v>2333</v>
      </c>
      <c r="G633" s="174" t="s">
        <v>2354</v>
      </c>
      <c r="H633" s="358">
        <v>275</v>
      </c>
    </row>
    <row r="634" spans="1:8" x14ac:dyDescent="0.25">
      <c r="A634" s="164"/>
      <c r="B634" s="165"/>
      <c r="C634" s="352" t="s">
        <v>2090</v>
      </c>
      <c r="D634" s="316">
        <v>1300</v>
      </c>
      <c r="E634" s="357">
        <v>0.11</v>
      </c>
      <c r="F634" s="350" t="s">
        <v>2333</v>
      </c>
      <c r="G634" s="174" t="s">
        <v>2354</v>
      </c>
      <c r="H634" s="358">
        <v>275</v>
      </c>
    </row>
    <row r="635" spans="1:8" x14ac:dyDescent="0.25">
      <c r="A635" s="164"/>
      <c r="B635" s="165"/>
      <c r="C635" s="352" t="s">
        <v>2091</v>
      </c>
      <c r="D635" s="316">
        <v>1400</v>
      </c>
      <c r="E635" s="357">
        <v>0.11</v>
      </c>
      <c r="F635" s="350" t="s">
        <v>2333</v>
      </c>
      <c r="G635" s="174" t="s">
        <v>2354</v>
      </c>
      <c r="H635" s="358">
        <v>275</v>
      </c>
    </row>
    <row r="636" spans="1:8" x14ac:dyDescent="0.25">
      <c r="A636" s="164"/>
      <c r="B636" s="165"/>
      <c r="C636" s="352" t="s">
        <v>2092</v>
      </c>
      <c r="D636" s="316">
        <v>6100</v>
      </c>
      <c r="E636" s="357">
        <v>0.62</v>
      </c>
      <c r="F636" s="350" t="s">
        <v>2333</v>
      </c>
      <c r="G636" s="174" t="s">
        <v>2355</v>
      </c>
      <c r="H636" s="358">
        <v>1550</v>
      </c>
    </row>
    <row r="637" spans="1:8" x14ac:dyDescent="0.25">
      <c r="A637" s="164"/>
      <c r="B637" s="165"/>
      <c r="C637" s="352" t="s">
        <v>2093</v>
      </c>
      <c r="D637" s="316">
        <v>6200</v>
      </c>
      <c r="E637" s="357">
        <v>0.62</v>
      </c>
      <c r="F637" s="350" t="s">
        <v>2333</v>
      </c>
      <c r="G637" s="174" t="s">
        <v>2355</v>
      </c>
      <c r="H637" s="358">
        <v>1550</v>
      </c>
    </row>
    <row r="638" spans="1:8" x14ac:dyDescent="0.25">
      <c r="A638" s="164"/>
      <c r="B638" s="165"/>
      <c r="C638" s="352" t="s">
        <v>2094</v>
      </c>
      <c r="D638" s="316">
        <v>6300</v>
      </c>
      <c r="E638" s="357">
        <v>0.62</v>
      </c>
      <c r="F638" s="350" t="s">
        <v>2333</v>
      </c>
      <c r="G638" s="174" t="s">
        <v>2355</v>
      </c>
      <c r="H638" s="358">
        <v>1550</v>
      </c>
    </row>
    <row r="639" spans="1:8" x14ac:dyDescent="0.25">
      <c r="A639" s="164"/>
      <c r="B639" s="165"/>
      <c r="C639" s="352" t="s">
        <v>2095</v>
      </c>
      <c r="D639" s="316">
        <v>6600</v>
      </c>
      <c r="E639" s="357">
        <v>0.62</v>
      </c>
      <c r="F639" s="350" t="s">
        <v>2333</v>
      </c>
      <c r="G639" s="174" t="s">
        <v>2355</v>
      </c>
      <c r="H639" s="358">
        <v>1550</v>
      </c>
    </row>
    <row r="640" spans="1:8" x14ac:dyDescent="0.25">
      <c r="A640" s="164"/>
      <c r="B640" s="165"/>
      <c r="C640" s="352" t="s">
        <v>2096</v>
      </c>
      <c r="D640" s="316">
        <v>7000</v>
      </c>
      <c r="E640" s="357">
        <v>0.62</v>
      </c>
      <c r="F640" s="350" t="s">
        <v>2333</v>
      </c>
      <c r="G640" s="174" t="s">
        <v>2355</v>
      </c>
      <c r="H640" s="358">
        <v>1550</v>
      </c>
    </row>
    <row r="641" spans="1:8" x14ac:dyDescent="0.25">
      <c r="A641" s="164"/>
      <c r="B641" s="165"/>
      <c r="C641" s="352" t="s">
        <v>2097</v>
      </c>
      <c r="D641" s="316">
        <v>6400</v>
      </c>
      <c r="E641" s="357">
        <v>0.62</v>
      </c>
      <c r="F641" s="350" t="s">
        <v>2333</v>
      </c>
      <c r="G641" s="174" t="s">
        <v>2355</v>
      </c>
      <c r="H641" s="358">
        <v>1550</v>
      </c>
    </row>
    <row r="642" spans="1:8" x14ac:dyDescent="0.25">
      <c r="A642" s="164"/>
      <c r="B642" s="165"/>
      <c r="C642" s="352" t="s">
        <v>2098</v>
      </c>
      <c r="D642" s="316">
        <v>7100</v>
      </c>
      <c r="E642" s="357">
        <v>0.62</v>
      </c>
      <c r="F642" s="350" t="s">
        <v>2333</v>
      </c>
      <c r="G642" s="174" t="s">
        <v>2355</v>
      </c>
      <c r="H642" s="358">
        <v>1550</v>
      </c>
    </row>
    <row r="643" spans="1:8" x14ac:dyDescent="0.25">
      <c r="A643" s="164"/>
      <c r="B643" s="165"/>
      <c r="C643" s="352" t="s">
        <v>2099</v>
      </c>
      <c r="D643" s="316">
        <v>6400</v>
      </c>
      <c r="E643" s="357">
        <v>0.62</v>
      </c>
      <c r="F643" s="350" t="s">
        <v>2333</v>
      </c>
      <c r="G643" s="174" t="s">
        <v>2355</v>
      </c>
      <c r="H643" s="358">
        <v>1550</v>
      </c>
    </row>
    <row r="644" spans="1:8" x14ac:dyDescent="0.25">
      <c r="A644" s="164"/>
      <c r="B644" s="165"/>
      <c r="C644" s="352" t="s">
        <v>2100</v>
      </c>
      <c r="D644" s="316">
        <v>7100</v>
      </c>
      <c r="E644" s="357">
        <v>0.62</v>
      </c>
      <c r="F644" s="350" t="s">
        <v>2333</v>
      </c>
      <c r="G644" s="174" t="s">
        <v>2355</v>
      </c>
      <c r="H644" s="358">
        <v>1550</v>
      </c>
    </row>
    <row r="645" spans="1:8" x14ac:dyDescent="0.25">
      <c r="A645" s="164"/>
      <c r="B645" s="165"/>
      <c r="C645" s="352" t="s">
        <v>2101</v>
      </c>
      <c r="D645" s="316">
        <v>6500</v>
      </c>
      <c r="E645" s="357">
        <v>0.62</v>
      </c>
      <c r="F645" s="350" t="s">
        <v>2333</v>
      </c>
      <c r="G645" s="174" t="s">
        <v>2355</v>
      </c>
      <c r="H645" s="358">
        <v>1550</v>
      </c>
    </row>
    <row r="646" spans="1:8" x14ac:dyDescent="0.25">
      <c r="A646" s="164"/>
      <c r="B646" s="165"/>
      <c r="C646" s="352" t="s">
        <v>2102</v>
      </c>
      <c r="D646" s="316">
        <v>7200</v>
      </c>
      <c r="E646" s="357">
        <v>0.62</v>
      </c>
      <c r="F646" s="350" t="s">
        <v>2333</v>
      </c>
      <c r="G646" s="174" t="s">
        <v>2355</v>
      </c>
      <c r="H646" s="358">
        <v>1550</v>
      </c>
    </row>
    <row r="647" spans="1:8" x14ac:dyDescent="0.25">
      <c r="A647" s="164"/>
      <c r="B647" s="165"/>
      <c r="C647" s="352" t="s">
        <v>2103</v>
      </c>
      <c r="D647" s="316">
        <v>7000</v>
      </c>
      <c r="E647" s="357">
        <v>0.62</v>
      </c>
      <c r="F647" s="350" t="s">
        <v>2333</v>
      </c>
      <c r="G647" s="174" t="s">
        <v>2355</v>
      </c>
      <c r="H647" s="358">
        <v>1550</v>
      </c>
    </row>
    <row r="648" spans="1:8" x14ac:dyDescent="0.25">
      <c r="A648" s="164"/>
      <c r="B648" s="165"/>
      <c r="C648" s="352" t="s">
        <v>2104</v>
      </c>
      <c r="D648" s="316">
        <v>7600</v>
      </c>
      <c r="E648" s="357">
        <v>0.62</v>
      </c>
      <c r="F648" s="350" t="s">
        <v>2333</v>
      </c>
      <c r="G648" s="174" t="s">
        <v>2355</v>
      </c>
      <c r="H648" s="358">
        <v>1550</v>
      </c>
    </row>
    <row r="649" spans="1:8" x14ac:dyDescent="0.25">
      <c r="A649" s="164"/>
      <c r="B649" s="165"/>
      <c r="C649" s="352" t="s">
        <v>2105</v>
      </c>
      <c r="D649" s="316">
        <v>7300</v>
      </c>
      <c r="E649" s="357">
        <v>0.62</v>
      </c>
      <c r="F649" s="350" t="s">
        <v>2333</v>
      </c>
      <c r="G649" s="174" t="s">
        <v>2355</v>
      </c>
      <c r="H649" s="358">
        <v>1550</v>
      </c>
    </row>
    <row r="650" spans="1:8" x14ac:dyDescent="0.25">
      <c r="A650" s="164"/>
      <c r="B650" s="165"/>
      <c r="C650" s="352" t="s">
        <v>2106</v>
      </c>
      <c r="D650" s="316">
        <v>7700</v>
      </c>
      <c r="E650" s="357">
        <v>0.62</v>
      </c>
      <c r="F650" s="350" t="s">
        <v>2333</v>
      </c>
      <c r="G650" s="174" t="s">
        <v>2355</v>
      </c>
      <c r="H650" s="358">
        <v>1550</v>
      </c>
    </row>
    <row r="651" spans="1:8" x14ac:dyDescent="0.25">
      <c r="A651" s="164"/>
      <c r="B651" s="165"/>
      <c r="C651" s="352" t="s">
        <v>2107</v>
      </c>
      <c r="D651" s="316">
        <v>1700</v>
      </c>
      <c r="E651" s="357">
        <v>0.16</v>
      </c>
      <c r="F651" s="350" t="s">
        <v>2333</v>
      </c>
      <c r="G651" s="174" t="s">
        <v>2356</v>
      </c>
      <c r="H651" s="358">
        <v>400</v>
      </c>
    </row>
    <row r="652" spans="1:8" x14ac:dyDescent="0.25">
      <c r="A652" s="164"/>
      <c r="B652" s="165"/>
      <c r="C652" s="352" t="s">
        <v>2108</v>
      </c>
      <c r="D652" s="316">
        <v>1700</v>
      </c>
      <c r="E652" s="357">
        <v>0.16</v>
      </c>
      <c r="F652" s="350" t="s">
        <v>2333</v>
      </c>
      <c r="G652" s="174" t="s">
        <v>2356</v>
      </c>
      <c r="H652" s="358">
        <v>400</v>
      </c>
    </row>
    <row r="653" spans="1:8" x14ac:dyDescent="0.25">
      <c r="A653" s="164"/>
      <c r="B653" s="165"/>
      <c r="C653" s="352" t="s">
        <v>2109</v>
      </c>
      <c r="D653" s="316">
        <v>1800</v>
      </c>
      <c r="E653" s="357">
        <v>0.16</v>
      </c>
      <c r="F653" s="350" t="s">
        <v>2333</v>
      </c>
      <c r="G653" s="174" t="s">
        <v>2356</v>
      </c>
      <c r="H653" s="358">
        <v>400</v>
      </c>
    </row>
    <row r="654" spans="1:8" x14ac:dyDescent="0.25">
      <c r="A654" s="164"/>
      <c r="B654" s="165"/>
      <c r="C654" s="352" t="s">
        <v>2110</v>
      </c>
      <c r="D654" s="316">
        <v>1900</v>
      </c>
      <c r="E654" s="357">
        <v>0.16</v>
      </c>
      <c r="F654" s="350" t="s">
        <v>2333</v>
      </c>
      <c r="G654" s="174" t="s">
        <v>2356</v>
      </c>
      <c r="H654" s="358">
        <v>400</v>
      </c>
    </row>
    <row r="655" spans="1:8" x14ac:dyDescent="0.25">
      <c r="A655" s="164"/>
      <c r="B655" s="165"/>
      <c r="C655" s="352" t="s">
        <v>2111</v>
      </c>
      <c r="D655" s="316">
        <v>1900</v>
      </c>
      <c r="E655" s="357">
        <v>0.16</v>
      </c>
      <c r="F655" s="350" t="s">
        <v>2333</v>
      </c>
      <c r="G655" s="174" t="s">
        <v>2356</v>
      </c>
      <c r="H655" s="358">
        <v>400</v>
      </c>
    </row>
    <row r="656" spans="1:8" x14ac:dyDescent="0.25">
      <c r="A656" s="164"/>
      <c r="B656" s="165"/>
      <c r="C656" s="352" t="s">
        <v>2112</v>
      </c>
      <c r="D656" s="316">
        <v>1800</v>
      </c>
      <c r="E656" s="357">
        <v>0.16</v>
      </c>
      <c r="F656" s="350" t="s">
        <v>2333</v>
      </c>
      <c r="G656" s="174" t="s">
        <v>2356</v>
      </c>
      <c r="H656" s="358">
        <v>400</v>
      </c>
    </row>
    <row r="657" spans="1:8" x14ac:dyDescent="0.25">
      <c r="A657" s="164"/>
      <c r="B657" s="165"/>
      <c r="C657" s="352" t="s">
        <v>2113</v>
      </c>
      <c r="D657" s="316">
        <v>1800</v>
      </c>
      <c r="E657" s="357">
        <v>0.16</v>
      </c>
      <c r="F657" s="350" t="s">
        <v>2333</v>
      </c>
      <c r="G657" s="174" t="s">
        <v>2356</v>
      </c>
      <c r="H657" s="358">
        <v>400</v>
      </c>
    </row>
    <row r="658" spans="1:8" x14ac:dyDescent="0.25">
      <c r="A658" s="164"/>
      <c r="B658" s="165"/>
      <c r="C658" s="352" t="s">
        <v>2114</v>
      </c>
      <c r="D658" s="316">
        <v>1900</v>
      </c>
      <c r="E658" s="357">
        <v>0.16</v>
      </c>
      <c r="F658" s="350" t="s">
        <v>2333</v>
      </c>
      <c r="G658" s="174" t="s">
        <v>2356</v>
      </c>
      <c r="H658" s="358">
        <v>400</v>
      </c>
    </row>
    <row r="659" spans="1:8" x14ac:dyDescent="0.25">
      <c r="A659" s="164"/>
      <c r="B659" s="165"/>
      <c r="C659" s="352" t="s">
        <v>2115</v>
      </c>
      <c r="D659" s="316">
        <v>2000</v>
      </c>
      <c r="E659" s="357">
        <v>0.16</v>
      </c>
      <c r="F659" s="350" t="s">
        <v>2333</v>
      </c>
      <c r="G659" s="174" t="s">
        <v>2356</v>
      </c>
      <c r="H659" s="358">
        <v>400</v>
      </c>
    </row>
    <row r="660" spans="1:8" x14ac:dyDescent="0.25">
      <c r="A660" s="164"/>
      <c r="B660" s="165"/>
      <c r="C660" s="352" t="s">
        <v>2116</v>
      </c>
      <c r="D660" s="316">
        <v>2100</v>
      </c>
      <c r="E660" s="357">
        <v>0.16</v>
      </c>
      <c r="F660" s="350" t="s">
        <v>2333</v>
      </c>
      <c r="G660" s="174" t="s">
        <v>2356</v>
      </c>
      <c r="H660" s="358">
        <v>400</v>
      </c>
    </row>
    <row r="661" spans="1:8" x14ac:dyDescent="0.25">
      <c r="A661" s="164"/>
      <c r="B661" s="165"/>
      <c r="C661" s="352" t="s">
        <v>2117</v>
      </c>
      <c r="D661" s="316">
        <v>7700</v>
      </c>
      <c r="E661" s="357">
        <v>0.74</v>
      </c>
      <c r="F661" s="350" t="s">
        <v>2333</v>
      </c>
      <c r="G661" s="174" t="s">
        <v>2357</v>
      </c>
      <c r="H661" s="358">
        <v>1850</v>
      </c>
    </row>
    <row r="662" spans="1:8" x14ac:dyDescent="0.25">
      <c r="A662" s="164"/>
      <c r="B662" s="165"/>
      <c r="C662" s="352" t="s">
        <v>2118</v>
      </c>
      <c r="D662" s="316">
        <v>8500</v>
      </c>
      <c r="E662" s="357">
        <v>0.74</v>
      </c>
      <c r="F662" s="350" t="s">
        <v>2333</v>
      </c>
      <c r="G662" s="174" t="s">
        <v>2357</v>
      </c>
      <c r="H662" s="358">
        <v>1850</v>
      </c>
    </row>
    <row r="663" spans="1:8" x14ac:dyDescent="0.25">
      <c r="A663" s="164"/>
      <c r="B663" s="165"/>
      <c r="C663" s="352" t="s">
        <v>2119</v>
      </c>
      <c r="D663" s="316">
        <v>8600</v>
      </c>
      <c r="E663" s="357">
        <v>0.74</v>
      </c>
      <c r="F663" s="350" t="s">
        <v>2333</v>
      </c>
      <c r="G663" s="174" t="s">
        <v>2357</v>
      </c>
      <c r="H663" s="358">
        <v>1850</v>
      </c>
    </row>
    <row r="664" spans="1:8" x14ac:dyDescent="0.25">
      <c r="A664" s="164"/>
      <c r="B664" s="165"/>
      <c r="C664" s="352" t="s">
        <v>2120</v>
      </c>
      <c r="D664" s="316">
        <v>9100</v>
      </c>
      <c r="E664" s="357">
        <v>0.74</v>
      </c>
      <c r="F664" s="350" t="s">
        <v>2333</v>
      </c>
      <c r="G664" s="174" t="s">
        <v>2357</v>
      </c>
      <c r="H664" s="358">
        <v>1850</v>
      </c>
    </row>
    <row r="665" spans="1:8" x14ac:dyDescent="0.25">
      <c r="A665" s="164"/>
      <c r="B665" s="165"/>
      <c r="C665" s="352" t="s">
        <v>2121</v>
      </c>
      <c r="D665" s="316">
        <v>9600</v>
      </c>
      <c r="E665" s="357">
        <v>0.74</v>
      </c>
      <c r="F665" s="350" t="s">
        <v>2334</v>
      </c>
      <c r="G665" s="174" t="s">
        <v>2357</v>
      </c>
      <c r="H665" s="358">
        <v>1850</v>
      </c>
    </row>
    <row r="666" spans="1:8" x14ac:dyDescent="0.25">
      <c r="A666" s="164"/>
      <c r="B666" s="165"/>
      <c r="C666" s="352" t="s">
        <v>2122</v>
      </c>
      <c r="D666" s="316">
        <v>10300</v>
      </c>
      <c r="E666" s="357">
        <v>0.74</v>
      </c>
      <c r="F666" s="350" t="s">
        <v>1957</v>
      </c>
      <c r="G666" s="174" t="s">
        <v>2357</v>
      </c>
      <c r="H666" s="358">
        <v>1850</v>
      </c>
    </row>
    <row r="667" spans="1:8" x14ac:dyDescent="0.25">
      <c r="A667" s="164"/>
      <c r="B667" s="165"/>
      <c r="C667" s="352" t="s">
        <v>2123</v>
      </c>
      <c r="D667" s="316">
        <v>8700</v>
      </c>
      <c r="E667" s="357">
        <v>0.74</v>
      </c>
      <c r="F667" s="350" t="s">
        <v>2333</v>
      </c>
      <c r="G667" s="174" t="s">
        <v>2357</v>
      </c>
      <c r="H667" s="358">
        <v>1850</v>
      </c>
    </row>
    <row r="668" spans="1:8" x14ac:dyDescent="0.25">
      <c r="A668" s="164"/>
      <c r="B668" s="165"/>
      <c r="C668" s="352" t="s">
        <v>2124</v>
      </c>
      <c r="D668" s="316">
        <v>9200</v>
      </c>
      <c r="E668" s="357">
        <v>0.74</v>
      </c>
      <c r="F668" s="350" t="s">
        <v>2333</v>
      </c>
      <c r="G668" s="174" t="s">
        <v>2357</v>
      </c>
      <c r="H668" s="358">
        <v>1850</v>
      </c>
    </row>
    <row r="669" spans="1:8" x14ac:dyDescent="0.25">
      <c r="A669" s="164"/>
      <c r="B669" s="165"/>
      <c r="C669" s="352" t="s">
        <v>2125</v>
      </c>
      <c r="D669" s="316">
        <v>9500</v>
      </c>
      <c r="E669" s="357">
        <v>0.74</v>
      </c>
      <c r="F669" s="350" t="s">
        <v>1957</v>
      </c>
      <c r="G669" s="174" t="s">
        <v>2357</v>
      </c>
      <c r="H669" s="358">
        <v>1850</v>
      </c>
    </row>
    <row r="670" spans="1:8" x14ac:dyDescent="0.25">
      <c r="A670" s="164"/>
      <c r="B670" s="165"/>
      <c r="C670" s="352" t="s">
        <v>2126</v>
      </c>
      <c r="D670" s="316">
        <v>10300</v>
      </c>
      <c r="E670" s="357">
        <v>0.74</v>
      </c>
      <c r="F670" s="350" t="s">
        <v>1957</v>
      </c>
      <c r="G670" s="174" t="s">
        <v>2357</v>
      </c>
      <c r="H670" s="358">
        <v>1850</v>
      </c>
    </row>
    <row r="671" spans="1:8" x14ac:dyDescent="0.25">
      <c r="A671" s="164"/>
      <c r="B671" s="165"/>
      <c r="C671" s="352" t="s">
        <v>2127</v>
      </c>
      <c r="D671" s="316">
        <v>14300</v>
      </c>
      <c r="E671" s="357">
        <v>0.74</v>
      </c>
      <c r="F671" s="350" t="s">
        <v>2333</v>
      </c>
      <c r="G671" s="174" t="s">
        <v>2357</v>
      </c>
      <c r="H671" s="358">
        <v>1850</v>
      </c>
    </row>
    <row r="672" spans="1:8" x14ac:dyDescent="0.25">
      <c r="A672" s="164"/>
      <c r="B672" s="165"/>
      <c r="C672" s="352" t="s">
        <v>2128</v>
      </c>
      <c r="D672" s="316">
        <v>13400</v>
      </c>
      <c r="E672" s="357">
        <v>0.74</v>
      </c>
      <c r="F672" s="350" t="s">
        <v>1957</v>
      </c>
      <c r="G672" s="174" t="s">
        <v>2357</v>
      </c>
      <c r="H672" s="358">
        <v>1850</v>
      </c>
    </row>
    <row r="673" spans="1:8" x14ac:dyDescent="0.25">
      <c r="A673" s="164"/>
      <c r="B673" s="165"/>
      <c r="C673" s="352" t="s">
        <v>2129</v>
      </c>
      <c r="D673" s="316">
        <v>2200</v>
      </c>
      <c r="E673" s="357">
        <v>0.18</v>
      </c>
      <c r="F673" s="350" t="s">
        <v>2333</v>
      </c>
      <c r="G673" s="174" t="s">
        <v>2358</v>
      </c>
      <c r="H673" s="358">
        <v>449.99999999999994</v>
      </c>
    </row>
    <row r="674" spans="1:8" x14ac:dyDescent="0.25">
      <c r="A674" s="164"/>
      <c r="B674" s="165"/>
      <c r="C674" s="352" t="s">
        <v>2130</v>
      </c>
      <c r="D674" s="316">
        <v>2300</v>
      </c>
      <c r="E674" s="357">
        <v>0.18</v>
      </c>
      <c r="F674" s="350" t="s">
        <v>2333</v>
      </c>
      <c r="G674" s="174" t="s">
        <v>2358</v>
      </c>
      <c r="H674" s="358">
        <v>449.99999999999994</v>
      </c>
    </row>
    <row r="675" spans="1:8" x14ac:dyDescent="0.25">
      <c r="A675" s="164"/>
      <c r="B675" s="165"/>
      <c r="C675" s="352" t="s">
        <v>2131</v>
      </c>
      <c r="D675" s="316">
        <v>2400</v>
      </c>
      <c r="E675" s="357">
        <v>0.18</v>
      </c>
      <c r="F675" s="350" t="s">
        <v>2333</v>
      </c>
      <c r="G675" s="174" t="s">
        <v>2358</v>
      </c>
      <c r="H675" s="358">
        <v>449.99999999999994</v>
      </c>
    </row>
    <row r="676" spans="1:8" x14ac:dyDescent="0.25">
      <c r="A676" s="164"/>
      <c r="B676" s="165"/>
      <c r="C676" s="352" t="s">
        <v>2132</v>
      </c>
      <c r="D676" s="316">
        <v>2700</v>
      </c>
      <c r="E676" s="357">
        <v>0.18</v>
      </c>
      <c r="F676" s="350" t="s">
        <v>2334</v>
      </c>
      <c r="G676" s="174" t="s">
        <v>2358</v>
      </c>
      <c r="H676" s="358">
        <v>449.99999999999994</v>
      </c>
    </row>
    <row r="677" spans="1:8" x14ac:dyDescent="0.25">
      <c r="A677" s="164"/>
      <c r="B677" s="165"/>
      <c r="C677" s="352" t="s">
        <v>2133</v>
      </c>
      <c r="D677" s="316">
        <v>2900</v>
      </c>
      <c r="E677" s="357">
        <v>0.18</v>
      </c>
      <c r="F677" s="350" t="s">
        <v>1957</v>
      </c>
      <c r="G677" s="174" t="s">
        <v>2358</v>
      </c>
      <c r="H677" s="358">
        <v>449.99999999999994</v>
      </c>
    </row>
    <row r="678" spans="1:8" x14ac:dyDescent="0.25">
      <c r="A678" s="164"/>
      <c r="B678" s="165"/>
      <c r="C678" s="352" t="s">
        <v>2134</v>
      </c>
      <c r="D678" s="316">
        <v>2400</v>
      </c>
      <c r="E678" s="357">
        <v>0.18</v>
      </c>
      <c r="F678" s="350" t="s">
        <v>2333</v>
      </c>
      <c r="G678" s="174" t="s">
        <v>2358</v>
      </c>
      <c r="H678" s="358">
        <v>449.99999999999994</v>
      </c>
    </row>
    <row r="679" spans="1:8" x14ac:dyDescent="0.25">
      <c r="A679" s="164"/>
      <c r="B679" s="165"/>
      <c r="C679" s="352" t="s">
        <v>2135</v>
      </c>
      <c r="D679" s="316">
        <v>2700</v>
      </c>
      <c r="E679" s="357">
        <v>0.18</v>
      </c>
      <c r="F679" s="350" t="s">
        <v>1957</v>
      </c>
      <c r="G679" s="174" t="s">
        <v>2358</v>
      </c>
      <c r="H679" s="358">
        <v>449.99999999999994</v>
      </c>
    </row>
    <row r="680" spans="1:8" x14ac:dyDescent="0.25">
      <c r="A680" s="164"/>
      <c r="B680" s="165"/>
      <c r="C680" s="352" t="s">
        <v>2136</v>
      </c>
      <c r="D680" s="316">
        <v>4000</v>
      </c>
      <c r="E680" s="357">
        <v>0.18</v>
      </c>
      <c r="F680" s="350" t="s">
        <v>2333</v>
      </c>
      <c r="G680" s="174" t="s">
        <v>2358</v>
      </c>
      <c r="H680" s="358">
        <v>449.99999999999994</v>
      </c>
    </row>
    <row r="681" spans="1:8" x14ac:dyDescent="0.25">
      <c r="A681" s="164"/>
      <c r="B681" s="165"/>
      <c r="C681" s="352" t="s">
        <v>2137</v>
      </c>
      <c r="D681" s="316">
        <v>3800</v>
      </c>
      <c r="E681" s="357">
        <v>0.18</v>
      </c>
      <c r="F681" s="350" t="s">
        <v>1957</v>
      </c>
      <c r="G681" s="174" t="s">
        <v>2358</v>
      </c>
      <c r="H681" s="358">
        <v>449.99999999999994</v>
      </c>
    </row>
    <row r="682" spans="1:8" x14ac:dyDescent="0.25">
      <c r="A682" s="164"/>
      <c r="B682" s="165"/>
      <c r="C682" s="352" t="s">
        <v>2138</v>
      </c>
      <c r="D682" s="316">
        <v>10100</v>
      </c>
      <c r="E682" s="357">
        <v>0.96</v>
      </c>
      <c r="F682" s="350" t="s">
        <v>2333</v>
      </c>
      <c r="G682" s="174" t="s">
        <v>2359</v>
      </c>
      <c r="H682" s="358">
        <v>2400</v>
      </c>
    </row>
    <row r="683" spans="1:8" x14ac:dyDescent="0.25">
      <c r="A683" s="164"/>
      <c r="B683" s="165"/>
      <c r="C683" s="352" t="s">
        <v>2139</v>
      </c>
      <c r="D683" s="316">
        <v>11000</v>
      </c>
      <c r="E683" s="357">
        <v>0.96</v>
      </c>
      <c r="F683" s="350" t="s">
        <v>2333</v>
      </c>
      <c r="G683" s="174" t="s">
        <v>2359</v>
      </c>
      <c r="H683" s="358">
        <v>2400</v>
      </c>
    </row>
    <row r="684" spans="1:8" x14ac:dyDescent="0.25">
      <c r="A684" s="164"/>
      <c r="B684" s="165"/>
      <c r="C684" s="352" t="s">
        <v>2140</v>
      </c>
      <c r="D684" s="316">
        <v>10400</v>
      </c>
      <c r="E684" s="357">
        <v>0.96</v>
      </c>
      <c r="F684" s="350" t="s">
        <v>2333</v>
      </c>
      <c r="G684" s="174" t="s">
        <v>2359</v>
      </c>
      <c r="H684" s="358">
        <v>2400</v>
      </c>
    </row>
    <row r="685" spans="1:8" x14ac:dyDescent="0.25">
      <c r="A685" s="164"/>
      <c r="B685" s="165"/>
      <c r="C685" s="352" t="s">
        <v>2141</v>
      </c>
      <c r="D685" s="316">
        <v>11000</v>
      </c>
      <c r="E685" s="357">
        <v>0.96</v>
      </c>
      <c r="F685" s="350" t="s">
        <v>2333</v>
      </c>
      <c r="G685" s="174" t="s">
        <v>2359</v>
      </c>
      <c r="H685" s="358">
        <v>2400</v>
      </c>
    </row>
    <row r="686" spans="1:8" x14ac:dyDescent="0.25">
      <c r="A686" s="164"/>
      <c r="B686" s="165"/>
      <c r="C686" s="352" t="s">
        <v>2142</v>
      </c>
      <c r="D686" s="316">
        <v>11600</v>
      </c>
      <c r="E686" s="357">
        <v>0.96</v>
      </c>
      <c r="F686" s="350" t="s">
        <v>2333</v>
      </c>
      <c r="G686" s="174" t="s">
        <v>2359</v>
      </c>
      <c r="H686" s="358">
        <v>2400</v>
      </c>
    </row>
    <row r="687" spans="1:8" x14ac:dyDescent="0.25">
      <c r="A687" s="164"/>
      <c r="B687" s="165"/>
      <c r="C687" s="352" t="s">
        <v>2143</v>
      </c>
      <c r="D687" s="316">
        <v>12500</v>
      </c>
      <c r="E687" s="357">
        <v>0.96</v>
      </c>
      <c r="F687" s="350" t="s">
        <v>1957</v>
      </c>
      <c r="G687" s="174" t="s">
        <v>2359</v>
      </c>
      <c r="H687" s="358">
        <v>2400</v>
      </c>
    </row>
    <row r="688" spans="1:8" x14ac:dyDescent="0.25">
      <c r="A688" s="164"/>
      <c r="B688" s="165"/>
      <c r="C688" s="352" t="s">
        <v>2144</v>
      </c>
      <c r="D688" s="316">
        <v>10300</v>
      </c>
      <c r="E688" s="357">
        <v>0.96</v>
      </c>
      <c r="F688" s="350" t="s">
        <v>2333</v>
      </c>
      <c r="G688" s="174" t="s">
        <v>2359</v>
      </c>
      <c r="H688" s="358">
        <v>2400</v>
      </c>
    </row>
    <row r="689" spans="1:8" x14ac:dyDescent="0.25">
      <c r="A689" s="164"/>
      <c r="B689" s="165"/>
      <c r="C689" s="353" t="s">
        <v>2145</v>
      </c>
      <c r="D689" s="316">
        <v>11100</v>
      </c>
      <c r="E689" s="357">
        <v>0.96</v>
      </c>
      <c r="F689" s="350" t="s">
        <v>2333</v>
      </c>
      <c r="G689" s="174" t="s">
        <v>2359</v>
      </c>
      <c r="H689" s="358">
        <v>2400</v>
      </c>
    </row>
    <row r="690" spans="1:8" x14ac:dyDescent="0.25">
      <c r="A690" s="164"/>
      <c r="B690" s="165"/>
      <c r="C690" s="352" t="s">
        <v>2146</v>
      </c>
      <c r="D690" s="316">
        <v>10700</v>
      </c>
      <c r="E690" s="357">
        <v>0.96</v>
      </c>
      <c r="F690" s="350" t="s">
        <v>2333</v>
      </c>
      <c r="G690" s="174" t="s">
        <v>2359</v>
      </c>
      <c r="H690" s="358">
        <v>2400</v>
      </c>
    </row>
    <row r="691" spans="1:8" x14ac:dyDescent="0.25">
      <c r="A691" s="164"/>
      <c r="B691" s="165"/>
      <c r="C691" s="352" t="s">
        <v>2147</v>
      </c>
      <c r="D691" s="316">
        <v>11600</v>
      </c>
      <c r="E691" s="357">
        <v>0.96</v>
      </c>
      <c r="F691" s="350" t="s">
        <v>2333</v>
      </c>
      <c r="G691" s="174" t="s">
        <v>2359</v>
      </c>
      <c r="H691" s="358">
        <v>2400</v>
      </c>
    </row>
    <row r="692" spans="1:8" x14ac:dyDescent="0.25">
      <c r="A692" s="164"/>
      <c r="B692" s="165"/>
      <c r="C692" s="352" t="s">
        <v>2148</v>
      </c>
      <c r="D692" s="316">
        <v>12100</v>
      </c>
      <c r="E692" s="357">
        <v>0.96</v>
      </c>
      <c r="F692" s="350" t="s">
        <v>1957</v>
      </c>
      <c r="G692" s="174" t="s">
        <v>2359</v>
      </c>
      <c r="H692" s="358">
        <v>2400</v>
      </c>
    </row>
    <row r="693" spans="1:8" x14ac:dyDescent="0.25">
      <c r="A693" s="164"/>
      <c r="B693" s="165"/>
      <c r="C693" s="352" t="s">
        <v>2149</v>
      </c>
      <c r="D693" s="316">
        <v>12900</v>
      </c>
      <c r="E693" s="357">
        <v>0.96</v>
      </c>
      <c r="F693" s="350" t="s">
        <v>1957</v>
      </c>
      <c r="G693" s="174" t="s">
        <v>2359</v>
      </c>
      <c r="H693" s="358">
        <v>2400</v>
      </c>
    </row>
    <row r="694" spans="1:8" x14ac:dyDescent="0.25">
      <c r="A694" s="164"/>
      <c r="B694" s="165"/>
      <c r="C694" s="352" t="s">
        <v>2150</v>
      </c>
      <c r="D694" s="316">
        <v>12800</v>
      </c>
      <c r="E694" s="357">
        <v>0.96</v>
      </c>
      <c r="F694" s="350" t="s">
        <v>2333</v>
      </c>
      <c r="G694" s="174" t="s">
        <v>2359</v>
      </c>
      <c r="H694" s="358">
        <v>2400</v>
      </c>
    </row>
    <row r="695" spans="1:8" x14ac:dyDescent="0.25">
      <c r="A695" s="164"/>
      <c r="B695" s="165"/>
      <c r="C695" s="352" t="s">
        <v>2151</v>
      </c>
      <c r="D695" s="316">
        <v>17400</v>
      </c>
      <c r="E695" s="357">
        <v>0.96</v>
      </c>
      <c r="F695" s="350" t="s">
        <v>2334</v>
      </c>
      <c r="G695" s="174" t="s">
        <v>2359</v>
      </c>
      <c r="H695" s="358">
        <v>2400</v>
      </c>
    </row>
    <row r="696" spans="1:8" x14ac:dyDescent="0.25">
      <c r="A696" s="164"/>
      <c r="B696" s="165"/>
      <c r="C696" s="352" t="s">
        <v>2152</v>
      </c>
      <c r="D696" s="316">
        <v>17400</v>
      </c>
      <c r="E696" s="357">
        <v>0.96</v>
      </c>
      <c r="F696" s="350" t="s">
        <v>1957</v>
      </c>
      <c r="G696" s="174" t="s">
        <v>2359</v>
      </c>
      <c r="H696" s="358">
        <v>2400</v>
      </c>
    </row>
    <row r="697" spans="1:8" x14ac:dyDescent="0.25">
      <c r="A697" s="164"/>
      <c r="B697" s="165"/>
      <c r="C697" s="352" t="s">
        <v>2153</v>
      </c>
      <c r="D697" s="316">
        <v>2800</v>
      </c>
      <c r="E697" s="357">
        <v>0.24</v>
      </c>
      <c r="F697" s="350" t="s">
        <v>2333</v>
      </c>
      <c r="G697" s="174" t="s">
        <v>2360</v>
      </c>
      <c r="H697" s="358">
        <v>600</v>
      </c>
    </row>
    <row r="698" spans="1:8" x14ac:dyDescent="0.25">
      <c r="A698" s="164"/>
      <c r="B698" s="165"/>
      <c r="C698" s="352" t="s">
        <v>2154</v>
      </c>
      <c r="D698" s="316">
        <v>2900</v>
      </c>
      <c r="E698" s="357">
        <v>0.24</v>
      </c>
      <c r="F698" s="350" t="s">
        <v>2333</v>
      </c>
      <c r="G698" s="174" t="s">
        <v>2360</v>
      </c>
      <c r="H698" s="358">
        <v>600</v>
      </c>
    </row>
    <row r="699" spans="1:8" x14ac:dyDescent="0.25">
      <c r="A699" s="164"/>
      <c r="B699" s="165"/>
      <c r="C699" s="352" t="s">
        <v>2155</v>
      </c>
      <c r="D699" s="316">
        <v>3000</v>
      </c>
      <c r="E699" s="357">
        <v>0.24</v>
      </c>
      <c r="F699" s="350" t="s">
        <v>2333</v>
      </c>
      <c r="G699" s="174" t="s">
        <v>2360</v>
      </c>
      <c r="H699" s="358">
        <v>600</v>
      </c>
    </row>
    <row r="700" spans="1:8" x14ac:dyDescent="0.25">
      <c r="A700" s="164"/>
      <c r="B700" s="165"/>
      <c r="C700" s="352" t="s">
        <v>2156</v>
      </c>
      <c r="D700" s="316">
        <v>3200</v>
      </c>
      <c r="E700" s="357">
        <v>0.24</v>
      </c>
      <c r="F700" s="350" t="s">
        <v>2333</v>
      </c>
      <c r="G700" s="174" t="s">
        <v>2360</v>
      </c>
      <c r="H700" s="358">
        <v>600</v>
      </c>
    </row>
    <row r="701" spans="1:8" x14ac:dyDescent="0.25">
      <c r="A701" s="164"/>
      <c r="B701" s="165"/>
      <c r="C701" s="352" t="s">
        <v>2157</v>
      </c>
      <c r="D701" s="316">
        <v>3600</v>
      </c>
      <c r="E701" s="357">
        <v>0.24</v>
      </c>
      <c r="F701" s="350" t="s">
        <v>1957</v>
      </c>
      <c r="G701" s="174" t="s">
        <v>2360</v>
      </c>
      <c r="H701" s="358">
        <v>600</v>
      </c>
    </row>
    <row r="702" spans="1:8" x14ac:dyDescent="0.25">
      <c r="A702" s="164"/>
      <c r="B702" s="165"/>
      <c r="C702" s="352" t="s">
        <v>2158</v>
      </c>
      <c r="D702" s="316">
        <v>2900</v>
      </c>
      <c r="E702" s="357">
        <v>0.24</v>
      </c>
      <c r="F702" s="350" t="s">
        <v>2333</v>
      </c>
      <c r="G702" s="174" t="s">
        <v>2360</v>
      </c>
      <c r="H702" s="358">
        <v>600</v>
      </c>
    </row>
    <row r="703" spans="1:8" x14ac:dyDescent="0.25">
      <c r="A703" s="164"/>
      <c r="B703" s="165"/>
      <c r="C703" s="352" t="s">
        <v>2159</v>
      </c>
      <c r="D703" s="316">
        <v>3000</v>
      </c>
      <c r="E703" s="357">
        <v>0.24</v>
      </c>
      <c r="F703" s="350" t="s">
        <v>2333</v>
      </c>
      <c r="G703" s="174" t="s">
        <v>2360</v>
      </c>
      <c r="H703" s="358">
        <v>600</v>
      </c>
    </row>
    <row r="704" spans="1:8" x14ac:dyDescent="0.25">
      <c r="A704" s="164"/>
      <c r="B704" s="165"/>
      <c r="C704" s="352" t="s">
        <v>2160</v>
      </c>
      <c r="D704" s="316">
        <v>3500</v>
      </c>
      <c r="E704" s="357">
        <v>0.24</v>
      </c>
      <c r="F704" s="350" t="s">
        <v>1957</v>
      </c>
      <c r="G704" s="174" t="s">
        <v>2360</v>
      </c>
      <c r="H704" s="358">
        <v>600</v>
      </c>
    </row>
    <row r="705" spans="1:8" x14ac:dyDescent="0.25">
      <c r="A705" s="164"/>
      <c r="B705" s="165"/>
      <c r="C705" s="352" t="s">
        <v>2161</v>
      </c>
      <c r="D705" s="316">
        <v>3500</v>
      </c>
      <c r="E705" s="357">
        <v>0.24</v>
      </c>
      <c r="F705" s="350" t="s">
        <v>2333</v>
      </c>
      <c r="G705" s="174" t="s">
        <v>2360</v>
      </c>
      <c r="H705" s="358">
        <v>600</v>
      </c>
    </row>
    <row r="706" spans="1:8" x14ac:dyDescent="0.25">
      <c r="A706" s="164"/>
      <c r="B706" s="165"/>
      <c r="C706" s="352" t="s">
        <v>2162</v>
      </c>
      <c r="D706" s="316">
        <v>5000</v>
      </c>
      <c r="E706" s="357">
        <v>0.24</v>
      </c>
      <c r="F706" s="350" t="s">
        <v>2334</v>
      </c>
      <c r="G706" s="174" t="s">
        <v>2360</v>
      </c>
      <c r="H706" s="358">
        <v>600</v>
      </c>
    </row>
    <row r="707" spans="1:8" x14ac:dyDescent="0.25">
      <c r="A707" s="164"/>
      <c r="B707" s="165"/>
      <c r="C707" s="352" t="s">
        <v>2163</v>
      </c>
      <c r="D707" s="316">
        <v>5000</v>
      </c>
      <c r="E707" s="357">
        <v>0.24</v>
      </c>
      <c r="F707" s="350" t="s">
        <v>1957</v>
      </c>
      <c r="G707" s="174" t="s">
        <v>2360</v>
      </c>
      <c r="H707" s="358">
        <v>600</v>
      </c>
    </row>
    <row r="708" spans="1:8" x14ac:dyDescent="0.25">
      <c r="A708" s="164"/>
      <c r="B708" s="165"/>
      <c r="C708" s="352" t="s">
        <v>2164</v>
      </c>
      <c r="D708" s="316">
        <v>6900</v>
      </c>
      <c r="E708" s="357">
        <v>0.59</v>
      </c>
      <c r="F708" s="350" t="s">
        <v>2333</v>
      </c>
      <c r="G708" s="174" t="s">
        <v>2361</v>
      </c>
      <c r="H708" s="358">
        <v>1474.9999999999998</v>
      </c>
    </row>
    <row r="709" spans="1:8" x14ac:dyDescent="0.25">
      <c r="A709" s="164"/>
      <c r="B709" s="165"/>
      <c r="C709" s="352" t="s">
        <v>2165</v>
      </c>
      <c r="D709" s="316">
        <v>7100</v>
      </c>
      <c r="E709" s="357">
        <v>0.59</v>
      </c>
      <c r="F709" s="350" t="s">
        <v>2333</v>
      </c>
      <c r="G709" s="174" t="s">
        <v>2361</v>
      </c>
      <c r="H709" s="358">
        <v>1474.9999999999998</v>
      </c>
    </row>
    <row r="710" spans="1:8" x14ac:dyDescent="0.25">
      <c r="A710" s="164"/>
      <c r="B710" s="165"/>
      <c r="C710" s="352" t="s">
        <v>2166</v>
      </c>
      <c r="D710" s="316">
        <v>7200</v>
      </c>
      <c r="E710" s="357">
        <v>0.59</v>
      </c>
      <c r="F710" s="350" t="s">
        <v>1957</v>
      </c>
      <c r="G710" s="174" t="s">
        <v>2361</v>
      </c>
      <c r="H710" s="358">
        <v>1474.9999999999998</v>
      </c>
    </row>
    <row r="711" spans="1:8" x14ac:dyDescent="0.25">
      <c r="A711" s="164"/>
      <c r="B711" s="165"/>
      <c r="C711" s="352" t="s">
        <v>2167</v>
      </c>
      <c r="D711" s="316">
        <v>8000</v>
      </c>
      <c r="E711" s="357">
        <v>0.59</v>
      </c>
      <c r="F711" s="350" t="s">
        <v>2333</v>
      </c>
      <c r="G711" s="174" t="s">
        <v>2361</v>
      </c>
      <c r="H711" s="358">
        <v>1474.9999999999998</v>
      </c>
    </row>
    <row r="712" spans="1:8" x14ac:dyDescent="0.25">
      <c r="A712" s="164"/>
      <c r="B712" s="165"/>
      <c r="C712" s="352" t="s">
        <v>2168</v>
      </c>
      <c r="D712" s="316">
        <v>1900</v>
      </c>
      <c r="E712" s="357">
        <v>0.15</v>
      </c>
      <c r="F712" s="350" t="s">
        <v>2333</v>
      </c>
      <c r="G712" s="174" t="s">
        <v>2362</v>
      </c>
      <c r="H712" s="358">
        <v>375</v>
      </c>
    </row>
    <row r="713" spans="1:8" x14ac:dyDescent="0.25">
      <c r="A713" s="164"/>
      <c r="B713" s="165"/>
      <c r="C713" s="352" t="s">
        <v>2169</v>
      </c>
      <c r="D713" s="316">
        <v>2000</v>
      </c>
      <c r="E713" s="357">
        <v>0.15</v>
      </c>
      <c r="F713" s="350" t="s">
        <v>2333</v>
      </c>
      <c r="G713" s="174" t="s">
        <v>2362</v>
      </c>
      <c r="H713" s="358">
        <v>375</v>
      </c>
    </row>
    <row r="714" spans="1:8" x14ac:dyDescent="0.25">
      <c r="A714" s="164"/>
      <c r="B714" s="165"/>
      <c r="C714" s="352" t="s">
        <v>2170</v>
      </c>
      <c r="D714" s="316">
        <v>2100</v>
      </c>
      <c r="E714" s="357">
        <v>0.15</v>
      </c>
      <c r="F714" s="350" t="s">
        <v>1957</v>
      </c>
      <c r="G714" s="174" t="s">
        <v>2362</v>
      </c>
      <c r="H714" s="358">
        <v>375</v>
      </c>
    </row>
    <row r="715" spans="1:8" x14ac:dyDescent="0.25">
      <c r="A715" s="164"/>
      <c r="B715" s="165"/>
      <c r="C715" s="352" t="s">
        <v>2171</v>
      </c>
      <c r="D715" s="316">
        <v>2400</v>
      </c>
      <c r="E715" s="357">
        <v>0.15</v>
      </c>
      <c r="F715" s="350" t="s">
        <v>2333</v>
      </c>
      <c r="G715" s="174" t="s">
        <v>2362</v>
      </c>
      <c r="H715" s="358">
        <v>375</v>
      </c>
    </row>
    <row r="716" spans="1:8" x14ac:dyDescent="0.25">
      <c r="A716" s="164"/>
      <c r="B716" s="165"/>
      <c r="C716" s="352" t="s">
        <v>2172</v>
      </c>
      <c r="D716" s="316">
        <v>10900</v>
      </c>
      <c r="E716" s="357">
        <v>1</v>
      </c>
      <c r="F716" s="350" t="s">
        <v>2333</v>
      </c>
      <c r="G716" s="174" t="s">
        <v>2363</v>
      </c>
      <c r="H716" s="358">
        <v>2500</v>
      </c>
    </row>
    <row r="717" spans="1:8" x14ac:dyDescent="0.25">
      <c r="A717" s="164"/>
      <c r="B717" s="165"/>
      <c r="C717" s="352" t="s">
        <v>2173</v>
      </c>
      <c r="D717" s="316">
        <v>10900</v>
      </c>
      <c r="E717" s="357">
        <v>1</v>
      </c>
      <c r="F717" s="350" t="s">
        <v>2333</v>
      </c>
      <c r="G717" s="174" t="s">
        <v>2363</v>
      </c>
      <c r="H717" s="358">
        <v>2500</v>
      </c>
    </row>
    <row r="718" spans="1:8" x14ac:dyDescent="0.25">
      <c r="A718" s="164"/>
      <c r="B718" s="165"/>
      <c r="C718" s="352" t="s">
        <v>2174</v>
      </c>
      <c r="D718" s="316">
        <v>10900</v>
      </c>
      <c r="E718" s="357">
        <v>1</v>
      </c>
      <c r="F718" s="350" t="s">
        <v>2333</v>
      </c>
      <c r="G718" s="174" t="s">
        <v>2363</v>
      </c>
      <c r="H718" s="358">
        <v>2500</v>
      </c>
    </row>
    <row r="719" spans="1:8" x14ac:dyDescent="0.25">
      <c r="A719" s="164"/>
      <c r="B719" s="165"/>
      <c r="C719" s="352" t="s">
        <v>2175</v>
      </c>
      <c r="D719" s="316">
        <v>11400</v>
      </c>
      <c r="E719" s="357">
        <v>1</v>
      </c>
      <c r="F719" s="350" t="s">
        <v>2333</v>
      </c>
      <c r="G719" s="174" t="s">
        <v>2363</v>
      </c>
      <c r="H719" s="358">
        <v>2500</v>
      </c>
    </row>
    <row r="720" spans="1:8" x14ac:dyDescent="0.25">
      <c r="A720" s="164"/>
      <c r="B720" s="165"/>
      <c r="C720" s="352" t="s">
        <v>2176</v>
      </c>
      <c r="D720" s="316">
        <v>11400</v>
      </c>
      <c r="E720" s="357">
        <v>1</v>
      </c>
      <c r="F720" s="350" t="s">
        <v>2333</v>
      </c>
      <c r="G720" s="174" t="s">
        <v>2363</v>
      </c>
      <c r="H720" s="358">
        <v>2500</v>
      </c>
    </row>
    <row r="721" spans="1:8" x14ac:dyDescent="0.25">
      <c r="A721" s="164"/>
      <c r="B721" s="165"/>
      <c r="C721" s="352" t="s">
        <v>2177</v>
      </c>
      <c r="D721" s="316">
        <v>12300</v>
      </c>
      <c r="E721" s="357">
        <v>1</v>
      </c>
      <c r="F721" s="350" t="s">
        <v>2333</v>
      </c>
      <c r="G721" s="174" t="s">
        <v>2363</v>
      </c>
      <c r="H721" s="358">
        <v>2500</v>
      </c>
    </row>
    <row r="722" spans="1:8" x14ac:dyDescent="0.25">
      <c r="A722" s="164"/>
      <c r="B722" s="165"/>
      <c r="C722" s="352" t="s">
        <v>2178</v>
      </c>
      <c r="D722" s="316">
        <v>11700</v>
      </c>
      <c r="E722" s="357">
        <v>1</v>
      </c>
      <c r="F722" s="350" t="s">
        <v>2333</v>
      </c>
      <c r="G722" s="174" t="s">
        <v>2363</v>
      </c>
      <c r="H722" s="358">
        <v>2500</v>
      </c>
    </row>
    <row r="723" spans="1:8" x14ac:dyDescent="0.25">
      <c r="A723" s="164"/>
      <c r="B723" s="165"/>
      <c r="C723" s="352" t="s">
        <v>2179</v>
      </c>
      <c r="D723" s="316">
        <v>11800</v>
      </c>
      <c r="E723" s="357">
        <v>1</v>
      </c>
      <c r="F723" s="350" t="s">
        <v>2333</v>
      </c>
      <c r="G723" s="174" t="s">
        <v>2363</v>
      </c>
      <c r="H723" s="358">
        <v>2500</v>
      </c>
    </row>
    <row r="724" spans="1:8" x14ac:dyDescent="0.25">
      <c r="A724" s="164"/>
      <c r="B724" s="165"/>
      <c r="C724" s="352" t="s">
        <v>2180</v>
      </c>
      <c r="D724" s="316">
        <v>11600</v>
      </c>
      <c r="E724" s="357">
        <v>1</v>
      </c>
      <c r="F724" s="350" t="s">
        <v>2333</v>
      </c>
      <c r="G724" s="174" t="s">
        <v>2363</v>
      </c>
      <c r="H724" s="358">
        <v>2500</v>
      </c>
    </row>
    <row r="725" spans="1:8" x14ac:dyDescent="0.25">
      <c r="A725" s="164"/>
      <c r="B725" s="165"/>
      <c r="C725" s="352" t="s">
        <v>2181</v>
      </c>
      <c r="D725" s="316">
        <v>12500</v>
      </c>
      <c r="E725" s="357">
        <v>1</v>
      </c>
      <c r="F725" s="350" t="s">
        <v>2333</v>
      </c>
      <c r="G725" s="174" t="s">
        <v>2363</v>
      </c>
      <c r="H725" s="358">
        <v>2500</v>
      </c>
    </row>
    <row r="726" spans="1:8" x14ac:dyDescent="0.25">
      <c r="A726" s="164"/>
      <c r="B726" s="165"/>
      <c r="C726" s="352" t="s">
        <v>2182</v>
      </c>
      <c r="D726" s="316">
        <v>12000</v>
      </c>
      <c r="E726" s="357">
        <v>1</v>
      </c>
      <c r="F726" s="350" t="s">
        <v>2333</v>
      </c>
      <c r="G726" s="174" t="s">
        <v>2363</v>
      </c>
      <c r="H726" s="358">
        <v>2500</v>
      </c>
    </row>
    <row r="727" spans="1:8" x14ac:dyDescent="0.25">
      <c r="A727" s="164"/>
      <c r="B727" s="165"/>
      <c r="C727" s="352" t="s">
        <v>2183</v>
      </c>
      <c r="D727" s="316">
        <v>12900</v>
      </c>
      <c r="E727" s="357">
        <v>1</v>
      </c>
      <c r="F727" s="350" t="s">
        <v>2333</v>
      </c>
      <c r="G727" s="174" t="s">
        <v>2363</v>
      </c>
      <c r="H727" s="358">
        <v>2500</v>
      </c>
    </row>
    <row r="728" spans="1:8" x14ac:dyDescent="0.25">
      <c r="A728" s="164"/>
      <c r="B728" s="165"/>
      <c r="C728" s="352" t="s">
        <v>2184</v>
      </c>
      <c r="D728" s="316">
        <v>10800</v>
      </c>
      <c r="E728" s="357">
        <v>1</v>
      </c>
      <c r="F728" s="350" t="s">
        <v>2333</v>
      </c>
      <c r="G728" s="174" t="s">
        <v>2363</v>
      </c>
      <c r="H728" s="358">
        <v>2500</v>
      </c>
    </row>
    <row r="729" spans="1:8" x14ac:dyDescent="0.25">
      <c r="A729" s="164"/>
      <c r="B729" s="165"/>
      <c r="C729" s="352" t="s">
        <v>2185</v>
      </c>
      <c r="D729" s="316">
        <v>11200</v>
      </c>
      <c r="E729" s="357">
        <v>1</v>
      </c>
      <c r="F729" s="350" t="s">
        <v>2333</v>
      </c>
      <c r="G729" s="174" t="s">
        <v>2363</v>
      </c>
      <c r="H729" s="358">
        <v>2500</v>
      </c>
    </row>
    <row r="730" spans="1:8" x14ac:dyDescent="0.25">
      <c r="A730" s="164"/>
      <c r="B730" s="165"/>
      <c r="C730" s="352" t="s">
        <v>2186</v>
      </c>
      <c r="D730" s="316">
        <v>12400</v>
      </c>
      <c r="E730" s="357">
        <v>1</v>
      </c>
      <c r="F730" s="350" t="s">
        <v>2333</v>
      </c>
      <c r="G730" s="174" t="s">
        <v>2363</v>
      </c>
      <c r="H730" s="358">
        <v>2500</v>
      </c>
    </row>
    <row r="731" spans="1:8" x14ac:dyDescent="0.25">
      <c r="A731" s="164"/>
      <c r="B731" s="165"/>
      <c r="C731" s="352" t="s">
        <v>2187</v>
      </c>
      <c r="D731" s="316">
        <v>2800</v>
      </c>
      <c r="E731" s="357">
        <v>0.25</v>
      </c>
      <c r="F731" s="350" t="s">
        <v>2333</v>
      </c>
      <c r="G731" s="174" t="s">
        <v>2364</v>
      </c>
      <c r="H731" s="358">
        <v>625</v>
      </c>
    </row>
    <row r="732" spans="1:8" x14ac:dyDescent="0.25">
      <c r="A732" s="164"/>
      <c r="B732" s="165"/>
      <c r="C732" s="352" t="s">
        <v>2188</v>
      </c>
      <c r="D732" s="316">
        <v>2900</v>
      </c>
      <c r="E732" s="357">
        <v>0.25</v>
      </c>
      <c r="F732" s="350" t="s">
        <v>2333</v>
      </c>
      <c r="G732" s="174" t="s">
        <v>2364</v>
      </c>
      <c r="H732" s="358">
        <v>625</v>
      </c>
    </row>
    <row r="733" spans="1:8" x14ac:dyDescent="0.25">
      <c r="A733" s="164"/>
      <c r="B733" s="165"/>
      <c r="C733" s="352" t="s">
        <v>2189</v>
      </c>
      <c r="D733" s="316">
        <v>3000</v>
      </c>
      <c r="E733" s="357">
        <v>0.25</v>
      </c>
      <c r="F733" s="350" t="s">
        <v>2333</v>
      </c>
      <c r="G733" s="174" t="s">
        <v>2364</v>
      </c>
      <c r="H733" s="358">
        <v>625</v>
      </c>
    </row>
    <row r="734" spans="1:8" x14ac:dyDescent="0.25">
      <c r="A734" s="164"/>
      <c r="B734" s="165"/>
      <c r="C734" s="352" t="s">
        <v>2190</v>
      </c>
      <c r="D734" s="316">
        <v>3200</v>
      </c>
      <c r="E734" s="357">
        <v>0.25</v>
      </c>
      <c r="F734" s="350" t="s">
        <v>2333</v>
      </c>
      <c r="G734" s="174" t="s">
        <v>2364</v>
      </c>
      <c r="H734" s="358">
        <v>625</v>
      </c>
    </row>
    <row r="735" spans="1:8" x14ac:dyDescent="0.25">
      <c r="A735" s="164"/>
      <c r="B735" s="165"/>
      <c r="C735" s="352" t="s">
        <v>2191</v>
      </c>
      <c r="D735" s="316">
        <v>3200</v>
      </c>
      <c r="E735" s="357">
        <v>0.25</v>
      </c>
      <c r="F735" s="350" t="s">
        <v>2333</v>
      </c>
      <c r="G735" s="174" t="s">
        <v>2364</v>
      </c>
      <c r="H735" s="358">
        <v>625</v>
      </c>
    </row>
    <row r="736" spans="1:8" x14ac:dyDescent="0.25">
      <c r="A736" s="164"/>
      <c r="B736" s="165"/>
      <c r="C736" s="352" t="s">
        <v>2192</v>
      </c>
      <c r="D736" s="316">
        <v>3300</v>
      </c>
      <c r="E736" s="357">
        <v>0.25</v>
      </c>
      <c r="F736" s="350" t="s">
        <v>2333</v>
      </c>
      <c r="G736" s="174" t="s">
        <v>2364</v>
      </c>
      <c r="H736" s="358">
        <v>625</v>
      </c>
    </row>
    <row r="737" spans="1:8" x14ac:dyDescent="0.25">
      <c r="A737" s="164"/>
      <c r="B737" s="165"/>
      <c r="C737" s="352" t="s">
        <v>2193</v>
      </c>
      <c r="D737" s="316">
        <v>3400</v>
      </c>
      <c r="E737" s="357">
        <v>0.25</v>
      </c>
      <c r="F737" s="350" t="s">
        <v>2333</v>
      </c>
      <c r="G737" s="174" t="s">
        <v>2364</v>
      </c>
      <c r="H737" s="358">
        <v>625</v>
      </c>
    </row>
    <row r="738" spans="1:8" x14ac:dyDescent="0.25">
      <c r="A738" s="164"/>
      <c r="B738" s="165"/>
      <c r="C738" s="352" t="s">
        <v>2194</v>
      </c>
      <c r="D738" s="316">
        <v>3500</v>
      </c>
      <c r="E738" s="357">
        <v>0.25</v>
      </c>
      <c r="F738" s="350" t="s">
        <v>2333</v>
      </c>
      <c r="G738" s="174" t="s">
        <v>2364</v>
      </c>
      <c r="H738" s="358">
        <v>625</v>
      </c>
    </row>
    <row r="739" spans="1:8" x14ac:dyDescent="0.25">
      <c r="A739" s="164"/>
      <c r="B739" s="165"/>
      <c r="C739" s="352" t="s">
        <v>2195</v>
      </c>
      <c r="D739" s="316">
        <v>3000</v>
      </c>
      <c r="E739" s="357">
        <v>0.25</v>
      </c>
      <c r="F739" s="350" t="s">
        <v>2333</v>
      </c>
      <c r="G739" s="174" t="s">
        <v>2364</v>
      </c>
      <c r="H739" s="358">
        <v>625</v>
      </c>
    </row>
    <row r="740" spans="1:8" x14ac:dyDescent="0.25">
      <c r="A740" s="164"/>
      <c r="B740" s="165"/>
      <c r="C740" s="352" t="s">
        <v>2196</v>
      </c>
      <c r="D740" s="316">
        <v>3100</v>
      </c>
      <c r="E740" s="357">
        <v>0.25</v>
      </c>
      <c r="F740" s="350" t="s">
        <v>2333</v>
      </c>
      <c r="G740" s="174" t="s">
        <v>2364</v>
      </c>
      <c r="H740" s="358">
        <v>625</v>
      </c>
    </row>
    <row r="741" spans="1:8" x14ac:dyDescent="0.25">
      <c r="A741" s="164"/>
      <c r="B741" s="165"/>
      <c r="C741" s="352" t="s">
        <v>2197</v>
      </c>
      <c r="D741" s="316">
        <v>3500</v>
      </c>
      <c r="E741" s="357">
        <v>0.25</v>
      </c>
      <c r="F741" s="350" t="s">
        <v>2333</v>
      </c>
      <c r="G741" s="174" t="s">
        <v>2364</v>
      </c>
      <c r="H741" s="358">
        <v>625</v>
      </c>
    </row>
    <row r="742" spans="1:8" x14ac:dyDescent="0.25">
      <c r="A742" s="164"/>
      <c r="B742" s="165"/>
      <c r="C742" s="352" t="s">
        <v>2198</v>
      </c>
      <c r="D742" s="316">
        <v>12700</v>
      </c>
      <c r="E742" s="357">
        <v>1.1599999999999999</v>
      </c>
      <c r="F742" s="350" t="s">
        <v>2333</v>
      </c>
      <c r="G742" s="174" t="s">
        <v>2365</v>
      </c>
      <c r="H742" s="358">
        <v>2900</v>
      </c>
    </row>
    <row r="743" spans="1:8" x14ac:dyDescent="0.25">
      <c r="A743" s="164"/>
      <c r="B743" s="165"/>
      <c r="C743" s="352" t="s">
        <v>2199</v>
      </c>
      <c r="D743" s="316">
        <v>12700</v>
      </c>
      <c r="E743" s="357">
        <v>1.1599999999999999</v>
      </c>
      <c r="F743" s="350" t="s">
        <v>2333</v>
      </c>
      <c r="G743" s="174" t="s">
        <v>2365</v>
      </c>
      <c r="H743" s="358">
        <v>2900</v>
      </c>
    </row>
    <row r="744" spans="1:8" x14ac:dyDescent="0.25">
      <c r="A744" s="164"/>
      <c r="B744" s="165"/>
      <c r="C744" s="352" t="s">
        <v>2200</v>
      </c>
      <c r="D744" s="316">
        <v>12700</v>
      </c>
      <c r="E744" s="357">
        <v>1.1599999999999999</v>
      </c>
      <c r="F744" s="350" t="s">
        <v>2333</v>
      </c>
      <c r="G744" s="174" t="s">
        <v>2365</v>
      </c>
      <c r="H744" s="358">
        <v>2900</v>
      </c>
    </row>
    <row r="745" spans="1:8" x14ac:dyDescent="0.25">
      <c r="A745" s="164"/>
      <c r="B745" s="165"/>
      <c r="C745" s="352" t="s">
        <v>2201</v>
      </c>
      <c r="D745" s="316">
        <v>13700</v>
      </c>
      <c r="E745" s="357">
        <v>1.1599999999999999</v>
      </c>
      <c r="F745" s="350" t="s">
        <v>2333</v>
      </c>
      <c r="G745" s="174" t="s">
        <v>2365</v>
      </c>
      <c r="H745" s="358">
        <v>2900</v>
      </c>
    </row>
    <row r="746" spans="1:8" x14ac:dyDescent="0.25">
      <c r="A746" s="164"/>
      <c r="B746" s="165"/>
      <c r="C746" s="352" t="s">
        <v>2202</v>
      </c>
      <c r="D746" s="316">
        <v>14300</v>
      </c>
      <c r="E746" s="357">
        <v>1.1599999999999999</v>
      </c>
      <c r="F746" s="350" t="s">
        <v>2334</v>
      </c>
      <c r="G746" s="174" t="s">
        <v>2365</v>
      </c>
      <c r="H746" s="358">
        <v>2900</v>
      </c>
    </row>
    <row r="747" spans="1:8" x14ac:dyDescent="0.25">
      <c r="A747" s="164"/>
      <c r="B747" s="165"/>
      <c r="C747" s="352" t="s">
        <v>2203</v>
      </c>
      <c r="D747" s="316">
        <v>15700</v>
      </c>
      <c r="E747" s="357">
        <v>1.1599999999999999</v>
      </c>
      <c r="F747" s="350" t="s">
        <v>1963</v>
      </c>
      <c r="G747" s="174" t="s">
        <v>2365</v>
      </c>
      <c r="H747" s="358">
        <v>2900</v>
      </c>
    </row>
    <row r="748" spans="1:8" x14ac:dyDescent="0.25">
      <c r="A748" s="164"/>
      <c r="B748" s="165"/>
      <c r="C748" s="352" t="s">
        <v>2204</v>
      </c>
      <c r="D748" s="316">
        <v>12900</v>
      </c>
      <c r="E748" s="357">
        <v>1.1599999999999999</v>
      </c>
      <c r="F748" s="350" t="s">
        <v>2333</v>
      </c>
      <c r="G748" s="174" t="s">
        <v>2365</v>
      </c>
      <c r="H748" s="358">
        <v>2900</v>
      </c>
    </row>
    <row r="749" spans="1:8" x14ac:dyDescent="0.25">
      <c r="A749" s="164"/>
      <c r="B749" s="165"/>
      <c r="C749" s="352" t="s">
        <v>2205</v>
      </c>
      <c r="D749" s="316">
        <v>13800</v>
      </c>
      <c r="E749" s="357">
        <v>1.1599999999999999</v>
      </c>
      <c r="F749" s="350" t="s">
        <v>2333</v>
      </c>
      <c r="G749" s="174" t="s">
        <v>2365</v>
      </c>
      <c r="H749" s="358">
        <v>2900</v>
      </c>
    </row>
    <row r="750" spans="1:8" x14ac:dyDescent="0.25">
      <c r="A750" s="164"/>
      <c r="B750" s="165"/>
      <c r="C750" s="352" t="s">
        <v>2206</v>
      </c>
      <c r="D750" s="316">
        <v>12900</v>
      </c>
      <c r="E750" s="357">
        <v>1.1599999999999999</v>
      </c>
      <c r="F750" s="350" t="s">
        <v>2333</v>
      </c>
      <c r="G750" s="174" t="s">
        <v>2365</v>
      </c>
      <c r="H750" s="358">
        <v>2900</v>
      </c>
    </row>
    <row r="751" spans="1:8" x14ac:dyDescent="0.25">
      <c r="A751" s="164"/>
      <c r="B751" s="165"/>
      <c r="C751" s="352" t="s">
        <v>2207</v>
      </c>
      <c r="D751" s="316">
        <v>13800</v>
      </c>
      <c r="E751" s="357">
        <v>1.1599999999999999</v>
      </c>
      <c r="F751" s="350" t="s">
        <v>2333</v>
      </c>
      <c r="G751" s="174" t="s">
        <v>2365</v>
      </c>
      <c r="H751" s="358">
        <v>2900</v>
      </c>
    </row>
    <row r="752" spans="1:8" x14ac:dyDescent="0.25">
      <c r="A752" s="164"/>
      <c r="B752" s="165"/>
      <c r="C752" s="352" t="s">
        <v>2208</v>
      </c>
      <c r="D752" s="316">
        <v>14300</v>
      </c>
      <c r="E752" s="357">
        <v>1.1599999999999999</v>
      </c>
      <c r="F752" s="350" t="s">
        <v>2333</v>
      </c>
      <c r="G752" s="174" t="s">
        <v>2365</v>
      </c>
      <c r="H752" s="358">
        <v>2900</v>
      </c>
    </row>
    <row r="753" spans="1:8" x14ac:dyDescent="0.25">
      <c r="A753" s="164"/>
      <c r="B753" s="165"/>
      <c r="C753" s="352" t="s">
        <v>2209</v>
      </c>
      <c r="D753" s="316">
        <v>15200</v>
      </c>
      <c r="E753" s="357">
        <v>1.1599999999999999</v>
      </c>
      <c r="F753" s="350" t="s">
        <v>2333</v>
      </c>
      <c r="G753" s="174" t="s">
        <v>2365</v>
      </c>
      <c r="H753" s="358">
        <v>2900</v>
      </c>
    </row>
    <row r="754" spans="1:8" x14ac:dyDescent="0.25">
      <c r="A754" s="164"/>
      <c r="B754" s="165"/>
      <c r="C754" s="352" t="s">
        <v>2210</v>
      </c>
      <c r="D754" s="316">
        <v>14500</v>
      </c>
      <c r="E754" s="357">
        <v>1.1599999999999999</v>
      </c>
      <c r="F754" s="350" t="s">
        <v>2334</v>
      </c>
      <c r="G754" s="174" t="s">
        <v>2365</v>
      </c>
      <c r="H754" s="358">
        <v>2900</v>
      </c>
    </row>
    <row r="755" spans="1:8" x14ac:dyDescent="0.25">
      <c r="A755" s="164"/>
      <c r="B755" s="165"/>
      <c r="C755" s="352" t="s">
        <v>2211</v>
      </c>
      <c r="D755" s="316">
        <v>15100</v>
      </c>
      <c r="E755" s="357">
        <v>1.1599999999999999</v>
      </c>
      <c r="F755" s="350" t="s">
        <v>2334</v>
      </c>
      <c r="G755" s="174" t="s">
        <v>2365</v>
      </c>
      <c r="H755" s="358">
        <v>2900</v>
      </c>
    </row>
    <row r="756" spans="1:8" x14ac:dyDescent="0.25">
      <c r="A756" s="164"/>
      <c r="B756" s="165"/>
      <c r="C756" s="352" t="s">
        <v>2212</v>
      </c>
      <c r="D756" s="316">
        <v>3300</v>
      </c>
      <c r="E756" s="357">
        <v>0.28999999999999998</v>
      </c>
      <c r="F756" s="350" t="s">
        <v>2333</v>
      </c>
      <c r="G756" s="174" t="s">
        <v>2366</v>
      </c>
      <c r="H756" s="358">
        <v>725</v>
      </c>
    </row>
    <row r="757" spans="1:8" x14ac:dyDescent="0.25">
      <c r="A757" s="164"/>
      <c r="B757" s="165"/>
      <c r="C757" s="352" t="s">
        <v>2213</v>
      </c>
      <c r="D757" s="316">
        <v>3400</v>
      </c>
      <c r="E757" s="357">
        <v>0.28999999999999998</v>
      </c>
      <c r="F757" s="350" t="s">
        <v>2333</v>
      </c>
      <c r="G757" s="174" t="s">
        <v>2366</v>
      </c>
      <c r="H757" s="358">
        <v>725</v>
      </c>
    </row>
    <row r="758" spans="1:8" x14ac:dyDescent="0.25">
      <c r="A758" s="164"/>
      <c r="B758" s="165"/>
      <c r="C758" s="352" t="s">
        <v>2214</v>
      </c>
      <c r="D758" s="316">
        <v>3500</v>
      </c>
      <c r="E758" s="357">
        <v>0.28999999999999998</v>
      </c>
      <c r="F758" s="350" t="s">
        <v>2333</v>
      </c>
      <c r="G758" s="174" t="s">
        <v>2366</v>
      </c>
      <c r="H758" s="358">
        <v>725</v>
      </c>
    </row>
    <row r="759" spans="1:8" x14ac:dyDescent="0.25">
      <c r="A759" s="164"/>
      <c r="B759" s="165"/>
      <c r="C759" s="352" t="s">
        <v>2215</v>
      </c>
      <c r="D759" s="316">
        <v>3700</v>
      </c>
      <c r="E759" s="357">
        <v>0.28999999999999998</v>
      </c>
      <c r="F759" s="350" t="s">
        <v>2333</v>
      </c>
      <c r="G759" s="174" t="s">
        <v>2366</v>
      </c>
      <c r="H759" s="358">
        <v>725</v>
      </c>
    </row>
    <row r="760" spans="1:8" x14ac:dyDescent="0.25">
      <c r="A760" s="164"/>
      <c r="B760" s="165"/>
      <c r="C760" s="352" t="s">
        <v>2216</v>
      </c>
      <c r="D760" s="316">
        <v>4000</v>
      </c>
      <c r="E760" s="357">
        <v>0.28999999999999998</v>
      </c>
      <c r="F760" s="350" t="s">
        <v>2334</v>
      </c>
      <c r="G760" s="174" t="s">
        <v>2366</v>
      </c>
      <c r="H760" s="358">
        <v>725</v>
      </c>
    </row>
    <row r="761" spans="1:8" x14ac:dyDescent="0.25">
      <c r="A761" s="164"/>
      <c r="B761" s="165"/>
      <c r="C761" s="352" t="s">
        <v>2217</v>
      </c>
      <c r="D761" s="316">
        <v>4400</v>
      </c>
      <c r="E761" s="357">
        <v>0.28999999999999998</v>
      </c>
      <c r="F761" s="350" t="s">
        <v>1963</v>
      </c>
      <c r="G761" s="174" t="s">
        <v>2366</v>
      </c>
      <c r="H761" s="358">
        <v>725</v>
      </c>
    </row>
    <row r="762" spans="1:8" x14ac:dyDescent="0.25">
      <c r="A762" s="164"/>
      <c r="B762" s="165"/>
      <c r="C762" s="352" t="s">
        <v>2218</v>
      </c>
      <c r="D762" s="316">
        <v>3700</v>
      </c>
      <c r="E762" s="357">
        <v>0.28999999999999998</v>
      </c>
      <c r="F762" s="350" t="s">
        <v>2333</v>
      </c>
      <c r="G762" s="174" t="s">
        <v>2366</v>
      </c>
      <c r="H762" s="358">
        <v>725</v>
      </c>
    </row>
    <row r="763" spans="1:8" x14ac:dyDescent="0.25">
      <c r="A763" s="164"/>
      <c r="B763" s="165"/>
      <c r="C763" s="352" t="s">
        <v>2219</v>
      </c>
      <c r="D763" s="316">
        <v>3600</v>
      </c>
      <c r="E763" s="357">
        <v>0.28999999999999998</v>
      </c>
      <c r="F763" s="350" t="s">
        <v>2333</v>
      </c>
      <c r="G763" s="174" t="s">
        <v>2366</v>
      </c>
      <c r="H763" s="358">
        <v>725</v>
      </c>
    </row>
    <row r="764" spans="1:8" x14ac:dyDescent="0.25">
      <c r="A764" s="164"/>
      <c r="B764" s="165"/>
      <c r="C764" s="352" t="s">
        <v>2220</v>
      </c>
      <c r="D764" s="316">
        <v>3900</v>
      </c>
      <c r="E764" s="357">
        <v>0.28999999999999998</v>
      </c>
      <c r="F764" s="350" t="s">
        <v>2333</v>
      </c>
      <c r="G764" s="174" t="s">
        <v>2366</v>
      </c>
      <c r="H764" s="358">
        <v>725</v>
      </c>
    </row>
    <row r="765" spans="1:8" x14ac:dyDescent="0.25">
      <c r="A765" s="164"/>
      <c r="B765" s="165"/>
      <c r="C765" s="352" t="s">
        <v>2221</v>
      </c>
      <c r="D765" s="316">
        <v>4200</v>
      </c>
      <c r="E765" s="357">
        <v>0.28999999999999998</v>
      </c>
      <c r="F765" s="350" t="s">
        <v>2334</v>
      </c>
      <c r="G765" s="174" t="s">
        <v>2366</v>
      </c>
      <c r="H765" s="358">
        <v>725</v>
      </c>
    </row>
    <row r="766" spans="1:8" x14ac:dyDescent="0.25">
      <c r="A766" s="164"/>
      <c r="B766" s="165"/>
      <c r="C766" s="352" t="s">
        <v>2222</v>
      </c>
      <c r="D766" s="316">
        <v>17400</v>
      </c>
      <c r="E766" s="357">
        <v>1.38</v>
      </c>
      <c r="F766" s="350" t="s">
        <v>2333</v>
      </c>
      <c r="G766" s="174" t="s">
        <v>2367</v>
      </c>
      <c r="H766" s="358">
        <v>3449.9999999999995</v>
      </c>
    </row>
    <row r="767" spans="1:8" x14ac:dyDescent="0.25">
      <c r="A767" s="164"/>
      <c r="B767" s="165"/>
      <c r="C767" s="352" t="s">
        <v>2223</v>
      </c>
      <c r="D767" s="316">
        <v>17400</v>
      </c>
      <c r="E767" s="357">
        <v>1.38</v>
      </c>
      <c r="F767" s="350" t="s">
        <v>2333</v>
      </c>
      <c r="G767" s="174" t="s">
        <v>2367</v>
      </c>
      <c r="H767" s="358">
        <v>3449.9999999999995</v>
      </c>
    </row>
    <row r="768" spans="1:8" x14ac:dyDescent="0.25">
      <c r="A768" s="164"/>
      <c r="B768" s="165"/>
      <c r="C768" s="352" t="s">
        <v>2224</v>
      </c>
      <c r="D768" s="316">
        <v>17400</v>
      </c>
      <c r="E768" s="357">
        <v>1.38</v>
      </c>
      <c r="F768" s="350" t="s">
        <v>2333</v>
      </c>
      <c r="G768" s="174" t="s">
        <v>2367</v>
      </c>
      <c r="H768" s="358">
        <v>3449.9999999999995</v>
      </c>
    </row>
    <row r="769" spans="1:8" x14ac:dyDescent="0.25">
      <c r="A769" s="164"/>
      <c r="B769" s="165"/>
      <c r="C769" s="352" t="s">
        <v>2225</v>
      </c>
      <c r="D769" s="316">
        <v>17800</v>
      </c>
      <c r="E769" s="357">
        <v>1.38</v>
      </c>
      <c r="F769" s="350" t="s">
        <v>2333</v>
      </c>
      <c r="G769" s="174" t="s">
        <v>2367</v>
      </c>
      <c r="H769" s="358">
        <v>3449.9999999999995</v>
      </c>
    </row>
    <row r="770" spans="1:8" x14ac:dyDescent="0.25">
      <c r="A770" s="164"/>
      <c r="B770" s="165"/>
      <c r="C770" s="352" t="s">
        <v>2226</v>
      </c>
      <c r="D770" s="316">
        <v>19300</v>
      </c>
      <c r="E770" s="357">
        <v>1.38</v>
      </c>
      <c r="F770" s="350" t="s">
        <v>2333</v>
      </c>
      <c r="G770" s="174" t="s">
        <v>2367</v>
      </c>
      <c r="H770" s="358">
        <v>3449.9999999999995</v>
      </c>
    </row>
    <row r="771" spans="1:8" x14ac:dyDescent="0.25">
      <c r="A771" s="164"/>
      <c r="B771" s="165"/>
      <c r="C771" s="352" t="s">
        <v>2227</v>
      </c>
      <c r="D771" s="316">
        <v>20800</v>
      </c>
      <c r="E771" s="357">
        <v>1.38</v>
      </c>
      <c r="F771" s="350" t="s">
        <v>2334</v>
      </c>
      <c r="G771" s="174" t="s">
        <v>2367</v>
      </c>
      <c r="H771" s="358">
        <v>3449.9999999999995</v>
      </c>
    </row>
    <row r="772" spans="1:8" x14ac:dyDescent="0.25">
      <c r="A772" s="164"/>
      <c r="B772" s="165"/>
      <c r="C772" s="352" t="s">
        <v>2228</v>
      </c>
      <c r="D772" s="316">
        <v>21500</v>
      </c>
      <c r="E772" s="357">
        <v>1.38</v>
      </c>
      <c r="F772" s="350" t="s">
        <v>1963</v>
      </c>
      <c r="G772" s="174" t="s">
        <v>2367</v>
      </c>
      <c r="H772" s="358">
        <v>3449.9999999999995</v>
      </c>
    </row>
    <row r="773" spans="1:8" x14ac:dyDescent="0.25">
      <c r="A773" s="164"/>
      <c r="B773" s="165"/>
      <c r="C773" s="352" t="s">
        <v>2229</v>
      </c>
      <c r="D773" s="316">
        <v>19600</v>
      </c>
      <c r="E773" s="357">
        <v>1.38</v>
      </c>
      <c r="F773" s="350" t="s">
        <v>2333</v>
      </c>
      <c r="G773" s="174" t="s">
        <v>2367</v>
      </c>
      <c r="H773" s="358">
        <v>3449.9999999999995</v>
      </c>
    </row>
    <row r="774" spans="1:8" x14ac:dyDescent="0.25">
      <c r="A774" s="164"/>
      <c r="B774" s="165"/>
      <c r="C774" s="352" t="s">
        <v>2230</v>
      </c>
      <c r="D774" s="316">
        <v>20700</v>
      </c>
      <c r="E774" s="357">
        <v>1.38</v>
      </c>
      <c r="F774" s="350" t="s">
        <v>2333</v>
      </c>
      <c r="G774" s="174" t="s">
        <v>2367</v>
      </c>
      <c r="H774" s="358">
        <v>3449.9999999999995</v>
      </c>
    </row>
    <row r="775" spans="1:8" x14ac:dyDescent="0.25">
      <c r="A775" s="164"/>
      <c r="B775" s="165"/>
      <c r="C775" s="352" t="s">
        <v>2231</v>
      </c>
      <c r="D775" s="316">
        <v>21400</v>
      </c>
      <c r="E775" s="357">
        <v>1.38</v>
      </c>
      <c r="F775" s="350" t="s">
        <v>2333</v>
      </c>
      <c r="G775" s="174" t="s">
        <v>2367</v>
      </c>
      <c r="H775" s="358">
        <v>3449.9999999999995</v>
      </c>
    </row>
    <row r="776" spans="1:8" x14ac:dyDescent="0.25">
      <c r="A776" s="164"/>
      <c r="B776" s="165"/>
      <c r="C776" s="352" t="s">
        <v>2232</v>
      </c>
      <c r="D776" s="316">
        <v>22300</v>
      </c>
      <c r="E776" s="357">
        <v>1.38</v>
      </c>
      <c r="F776" s="350" t="s">
        <v>2333</v>
      </c>
      <c r="G776" s="174" t="s">
        <v>2367</v>
      </c>
      <c r="H776" s="358">
        <v>3449.9999999999995</v>
      </c>
    </row>
    <row r="777" spans="1:8" x14ac:dyDescent="0.25">
      <c r="A777" s="164"/>
      <c r="B777" s="165"/>
      <c r="C777" s="352" t="s">
        <v>2233</v>
      </c>
      <c r="D777" s="316">
        <v>22400</v>
      </c>
      <c r="E777" s="357">
        <v>1.38</v>
      </c>
      <c r="F777" s="350" t="s">
        <v>1957</v>
      </c>
      <c r="G777" s="174" t="s">
        <v>2367</v>
      </c>
      <c r="H777" s="358">
        <v>3449.9999999999995</v>
      </c>
    </row>
    <row r="778" spans="1:8" x14ac:dyDescent="0.25">
      <c r="A778" s="164"/>
      <c r="B778" s="165"/>
      <c r="C778" s="352" t="s">
        <v>2234</v>
      </c>
      <c r="D778" s="316">
        <v>23400</v>
      </c>
      <c r="E778" s="357">
        <v>1.38</v>
      </c>
      <c r="F778" s="350" t="s">
        <v>1957</v>
      </c>
      <c r="G778" s="174" t="s">
        <v>2367</v>
      </c>
      <c r="H778" s="358">
        <v>3449.9999999999995</v>
      </c>
    </row>
    <row r="779" spans="1:8" x14ac:dyDescent="0.25">
      <c r="A779" s="164"/>
      <c r="B779" s="165"/>
      <c r="C779" s="352" t="s">
        <v>2235</v>
      </c>
      <c r="D779" s="316">
        <v>19500</v>
      </c>
      <c r="E779" s="357">
        <v>1.38</v>
      </c>
      <c r="F779" s="350" t="s">
        <v>2333</v>
      </c>
      <c r="G779" s="174" t="s">
        <v>2367</v>
      </c>
      <c r="H779" s="358">
        <v>3449.9999999999995</v>
      </c>
    </row>
    <row r="780" spans="1:8" x14ac:dyDescent="0.25">
      <c r="A780" s="164"/>
      <c r="B780" s="165"/>
      <c r="C780" s="352" t="s">
        <v>2236</v>
      </c>
      <c r="D780" s="316">
        <v>20100</v>
      </c>
      <c r="E780" s="357">
        <v>1.38</v>
      </c>
      <c r="F780" s="350" t="s">
        <v>2333</v>
      </c>
      <c r="G780" s="174" t="s">
        <v>2367</v>
      </c>
      <c r="H780" s="358">
        <v>3449.9999999999995</v>
      </c>
    </row>
    <row r="781" spans="1:8" x14ac:dyDescent="0.25">
      <c r="A781" s="164"/>
      <c r="B781" s="165"/>
      <c r="C781" s="352" t="s">
        <v>2237</v>
      </c>
      <c r="D781" s="316">
        <v>23700</v>
      </c>
      <c r="E781" s="357">
        <v>1.38</v>
      </c>
      <c r="F781" s="350" t="s">
        <v>1957</v>
      </c>
      <c r="G781" s="174" t="s">
        <v>2367</v>
      </c>
      <c r="H781" s="358">
        <v>3449.9999999999995</v>
      </c>
    </row>
    <row r="782" spans="1:8" x14ac:dyDescent="0.25">
      <c r="A782" s="164"/>
      <c r="B782" s="165"/>
      <c r="C782" s="352" t="s">
        <v>2238</v>
      </c>
      <c r="D782" s="316">
        <v>4700</v>
      </c>
      <c r="E782" s="357">
        <v>0.35</v>
      </c>
      <c r="F782" s="350" t="s">
        <v>2333</v>
      </c>
      <c r="G782" s="174" t="s">
        <v>2368</v>
      </c>
      <c r="H782" s="358">
        <v>875</v>
      </c>
    </row>
    <row r="783" spans="1:8" x14ac:dyDescent="0.25">
      <c r="A783" s="164"/>
      <c r="B783" s="165"/>
      <c r="C783" s="352" t="s">
        <v>2239</v>
      </c>
      <c r="D783" s="316">
        <v>4500</v>
      </c>
      <c r="E783" s="357">
        <v>0.35</v>
      </c>
      <c r="F783" s="350" t="s">
        <v>2333</v>
      </c>
      <c r="G783" s="174" t="s">
        <v>2368</v>
      </c>
      <c r="H783" s="358">
        <v>875</v>
      </c>
    </row>
    <row r="784" spans="1:8" x14ac:dyDescent="0.25">
      <c r="A784" s="164"/>
      <c r="B784" s="165"/>
      <c r="C784" s="352" t="s">
        <v>2240</v>
      </c>
      <c r="D784" s="316">
        <v>4600</v>
      </c>
      <c r="E784" s="357">
        <v>0.35</v>
      </c>
      <c r="F784" s="350" t="s">
        <v>2333</v>
      </c>
      <c r="G784" s="174" t="s">
        <v>2368</v>
      </c>
      <c r="H784" s="358">
        <v>875</v>
      </c>
    </row>
    <row r="785" spans="1:8" x14ac:dyDescent="0.25">
      <c r="A785" s="164"/>
      <c r="B785" s="165"/>
      <c r="C785" s="352" t="s">
        <v>2241</v>
      </c>
      <c r="D785" s="316">
        <v>5000</v>
      </c>
      <c r="E785" s="357">
        <v>0.35</v>
      </c>
      <c r="F785" s="350" t="s">
        <v>2333</v>
      </c>
      <c r="G785" s="174" t="s">
        <v>2368</v>
      </c>
      <c r="H785" s="358">
        <v>875</v>
      </c>
    </row>
    <row r="786" spans="1:8" x14ac:dyDescent="0.25">
      <c r="A786" s="164"/>
      <c r="B786" s="165"/>
      <c r="C786" s="352" t="s">
        <v>2242</v>
      </c>
      <c r="D786" s="316">
        <v>5300</v>
      </c>
      <c r="E786" s="357">
        <v>0.35</v>
      </c>
      <c r="F786" s="350" t="s">
        <v>2333</v>
      </c>
      <c r="G786" s="174" t="s">
        <v>2368</v>
      </c>
      <c r="H786" s="358">
        <v>875</v>
      </c>
    </row>
    <row r="787" spans="1:8" x14ac:dyDescent="0.25">
      <c r="A787" s="164"/>
      <c r="B787" s="165"/>
      <c r="C787" s="352" t="s">
        <v>2243</v>
      </c>
      <c r="D787" s="316">
        <v>5800</v>
      </c>
      <c r="E787" s="357">
        <v>0.35</v>
      </c>
      <c r="F787" s="350" t="s">
        <v>2334</v>
      </c>
      <c r="G787" s="174" t="s">
        <v>2368</v>
      </c>
      <c r="H787" s="358">
        <v>875</v>
      </c>
    </row>
    <row r="788" spans="1:8" x14ac:dyDescent="0.25">
      <c r="A788" s="164"/>
      <c r="B788" s="165"/>
      <c r="C788" s="352" t="s">
        <v>2244</v>
      </c>
      <c r="D788" s="316">
        <v>6100</v>
      </c>
      <c r="E788" s="357">
        <v>0.35</v>
      </c>
      <c r="F788" s="350" t="s">
        <v>1963</v>
      </c>
      <c r="G788" s="174" t="s">
        <v>2368</v>
      </c>
      <c r="H788" s="358">
        <v>875</v>
      </c>
    </row>
    <row r="789" spans="1:8" x14ac:dyDescent="0.25">
      <c r="A789" s="164"/>
      <c r="B789" s="165"/>
      <c r="C789" s="352" t="s">
        <v>2245</v>
      </c>
      <c r="D789" s="316">
        <v>5400</v>
      </c>
      <c r="E789" s="357">
        <v>0.35</v>
      </c>
      <c r="F789" s="350" t="s">
        <v>2333</v>
      </c>
      <c r="G789" s="174" t="s">
        <v>2368</v>
      </c>
      <c r="H789" s="358">
        <v>875</v>
      </c>
    </row>
    <row r="790" spans="1:8" x14ac:dyDescent="0.25">
      <c r="A790" s="164"/>
      <c r="B790" s="165"/>
      <c r="C790" s="352" t="s">
        <v>2246</v>
      </c>
      <c r="D790" s="316">
        <v>6000</v>
      </c>
      <c r="E790" s="357">
        <v>0.35</v>
      </c>
      <c r="F790" s="350" t="s">
        <v>2333</v>
      </c>
      <c r="G790" s="174" t="s">
        <v>2368</v>
      </c>
      <c r="H790" s="358">
        <v>875</v>
      </c>
    </row>
    <row r="791" spans="1:8" x14ac:dyDescent="0.25">
      <c r="A791" s="164"/>
      <c r="B791" s="165"/>
      <c r="C791" s="352" t="s">
        <v>2247</v>
      </c>
      <c r="D791" s="316">
        <v>6400</v>
      </c>
      <c r="E791" s="357">
        <v>0.35</v>
      </c>
      <c r="F791" s="350" t="s">
        <v>1957</v>
      </c>
      <c r="G791" s="174" t="s">
        <v>2368</v>
      </c>
      <c r="H791" s="358">
        <v>875</v>
      </c>
    </row>
    <row r="792" spans="1:8" x14ac:dyDescent="0.25">
      <c r="A792" s="164"/>
      <c r="B792" s="165"/>
      <c r="C792" s="352" t="s">
        <v>2248</v>
      </c>
      <c r="D792" s="316">
        <v>5100</v>
      </c>
      <c r="E792" s="357">
        <v>0.35</v>
      </c>
      <c r="F792" s="350" t="s">
        <v>2333</v>
      </c>
      <c r="G792" s="174" t="s">
        <v>2368</v>
      </c>
      <c r="H792" s="358">
        <v>875</v>
      </c>
    </row>
    <row r="793" spans="1:8" x14ac:dyDescent="0.25">
      <c r="A793" s="164"/>
      <c r="B793" s="165"/>
      <c r="C793" s="352" t="s">
        <v>2249</v>
      </c>
      <c r="D793" s="316">
        <v>5600</v>
      </c>
      <c r="E793" s="357">
        <v>0.35</v>
      </c>
      <c r="F793" s="350" t="s">
        <v>2333</v>
      </c>
      <c r="G793" s="174" t="s">
        <v>2368</v>
      </c>
      <c r="H793" s="358">
        <v>875</v>
      </c>
    </row>
    <row r="794" spans="1:8" x14ac:dyDescent="0.25">
      <c r="A794" s="164"/>
      <c r="B794" s="165"/>
      <c r="C794" s="352" t="s">
        <v>2250</v>
      </c>
      <c r="D794" s="316">
        <v>6600</v>
      </c>
      <c r="E794" s="357">
        <v>0.35</v>
      </c>
      <c r="F794" s="350" t="s">
        <v>1957</v>
      </c>
      <c r="G794" s="174" t="s">
        <v>2368</v>
      </c>
      <c r="H794" s="358">
        <v>875</v>
      </c>
    </row>
    <row r="795" spans="1:8" x14ac:dyDescent="0.25">
      <c r="A795" s="164"/>
      <c r="B795" s="165"/>
      <c r="C795" s="352" t="s">
        <v>2251</v>
      </c>
      <c r="D795" s="316">
        <v>15000</v>
      </c>
      <c r="E795" s="357">
        <v>1.51</v>
      </c>
      <c r="F795" s="350" t="s">
        <v>2333</v>
      </c>
      <c r="G795" s="174" t="s">
        <v>2369</v>
      </c>
      <c r="H795" s="358">
        <v>3775</v>
      </c>
    </row>
    <row r="796" spans="1:8" x14ac:dyDescent="0.25">
      <c r="A796" s="164"/>
      <c r="B796" s="165"/>
      <c r="C796" s="352" t="s">
        <v>2252</v>
      </c>
      <c r="D796" s="316">
        <v>15600</v>
      </c>
      <c r="E796" s="357">
        <v>1.51</v>
      </c>
      <c r="F796" s="350" t="s">
        <v>2333</v>
      </c>
      <c r="G796" s="174" t="s">
        <v>2369</v>
      </c>
      <c r="H796" s="358">
        <v>3775</v>
      </c>
    </row>
    <row r="797" spans="1:8" x14ac:dyDescent="0.25">
      <c r="A797" s="164"/>
      <c r="B797" s="165"/>
      <c r="C797" s="352" t="s">
        <v>2253</v>
      </c>
      <c r="D797" s="316">
        <v>16300</v>
      </c>
      <c r="E797" s="357">
        <v>1.51</v>
      </c>
      <c r="F797" s="350" t="s">
        <v>2333</v>
      </c>
      <c r="G797" s="174" t="s">
        <v>2369</v>
      </c>
      <c r="H797" s="358">
        <v>3775</v>
      </c>
    </row>
    <row r="798" spans="1:8" x14ac:dyDescent="0.25">
      <c r="A798" s="164"/>
      <c r="B798" s="165"/>
      <c r="C798" s="352" t="s">
        <v>2254</v>
      </c>
      <c r="D798" s="316">
        <v>17700</v>
      </c>
      <c r="E798" s="357">
        <v>1.51</v>
      </c>
      <c r="F798" s="350" t="s">
        <v>2334</v>
      </c>
      <c r="G798" s="174" t="s">
        <v>2369</v>
      </c>
      <c r="H798" s="358">
        <v>3775</v>
      </c>
    </row>
    <row r="799" spans="1:8" x14ac:dyDescent="0.25">
      <c r="A799" s="164"/>
      <c r="B799" s="165"/>
      <c r="C799" s="352" t="s">
        <v>2255</v>
      </c>
      <c r="D799" s="316">
        <v>17200</v>
      </c>
      <c r="E799" s="357">
        <v>1.51</v>
      </c>
      <c r="F799" s="350" t="s">
        <v>2333</v>
      </c>
      <c r="G799" s="174" t="s">
        <v>2369</v>
      </c>
      <c r="H799" s="358">
        <v>3775</v>
      </c>
    </row>
    <row r="800" spans="1:8" x14ac:dyDescent="0.25">
      <c r="A800" s="164"/>
      <c r="B800" s="165"/>
      <c r="C800" s="352" t="s">
        <v>2256</v>
      </c>
      <c r="D800" s="316">
        <v>18100</v>
      </c>
      <c r="E800" s="357">
        <v>1.51</v>
      </c>
      <c r="F800" s="350" t="s">
        <v>2333</v>
      </c>
      <c r="G800" s="174" t="s">
        <v>2369</v>
      </c>
      <c r="H800" s="358">
        <v>3775</v>
      </c>
    </row>
    <row r="801" spans="1:8" x14ac:dyDescent="0.25">
      <c r="A801" s="164"/>
      <c r="B801" s="165"/>
      <c r="C801" s="352" t="s">
        <v>2257</v>
      </c>
      <c r="D801" s="316">
        <v>17800</v>
      </c>
      <c r="E801" s="357">
        <v>1.51</v>
      </c>
      <c r="F801" s="350" t="s">
        <v>2333</v>
      </c>
      <c r="G801" s="174" t="s">
        <v>2369</v>
      </c>
      <c r="H801" s="358">
        <v>3775</v>
      </c>
    </row>
    <row r="802" spans="1:8" x14ac:dyDescent="0.25">
      <c r="A802" s="164"/>
      <c r="B802" s="165"/>
      <c r="C802" s="352" t="s">
        <v>2258</v>
      </c>
      <c r="D802" s="316">
        <v>18600</v>
      </c>
      <c r="E802" s="357">
        <v>1.51</v>
      </c>
      <c r="F802" s="350" t="s">
        <v>2333</v>
      </c>
      <c r="G802" s="174" t="s">
        <v>2369</v>
      </c>
      <c r="H802" s="358">
        <v>3775</v>
      </c>
    </row>
    <row r="803" spans="1:8" x14ac:dyDescent="0.25">
      <c r="A803" s="164"/>
      <c r="B803" s="165"/>
      <c r="C803" s="352" t="s">
        <v>2259</v>
      </c>
      <c r="D803" s="316">
        <v>18300</v>
      </c>
      <c r="E803" s="357">
        <v>1.51</v>
      </c>
      <c r="F803" s="350" t="s">
        <v>2333</v>
      </c>
      <c r="G803" s="174" t="s">
        <v>2369</v>
      </c>
      <c r="H803" s="358">
        <v>3775</v>
      </c>
    </row>
    <row r="804" spans="1:8" x14ac:dyDescent="0.25">
      <c r="A804" s="164"/>
      <c r="B804" s="165"/>
      <c r="C804" s="352" t="s">
        <v>2260</v>
      </c>
      <c r="D804" s="316">
        <v>19100</v>
      </c>
      <c r="E804" s="357">
        <v>1.51</v>
      </c>
      <c r="F804" s="350" t="s">
        <v>2333</v>
      </c>
      <c r="G804" s="174" t="s">
        <v>2369</v>
      </c>
      <c r="H804" s="358">
        <v>3775</v>
      </c>
    </row>
    <row r="805" spans="1:8" x14ac:dyDescent="0.25">
      <c r="A805" s="164"/>
      <c r="B805" s="165"/>
      <c r="C805" s="352" t="s">
        <v>2261</v>
      </c>
      <c r="D805" s="316">
        <v>18900</v>
      </c>
      <c r="E805" s="357">
        <v>1.51</v>
      </c>
      <c r="F805" s="350" t="s">
        <v>2333</v>
      </c>
      <c r="G805" s="174" t="s">
        <v>2369</v>
      </c>
      <c r="H805" s="358">
        <v>3775</v>
      </c>
    </row>
    <row r="806" spans="1:8" x14ac:dyDescent="0.25">
      <c r="A806" s="164"/>
      <c r="B806" s="165"/>
      <c r="C806" s="352" t="s">
        <v>2262</v>
      </c>
      <c r="D806" s="316">
        <v>19800</v>
      </c>
      <c r="E806" s="357">
        <v>1.51</v>
      </c>
      <c r="F806" s="350" t="s">
        <v>2333</v>
      </c>
      <c r="G806" s="174" t="s">
        <v>2369</v>
      </c>
      <c r="H806" s="358">
        <v>3775</v>
      </c>
    </row>
    <row r="807" spans="1:8" x14ac:dyDescent="0.25">
      <c r="A807" s="164"/>
      <c r="B807" s="165"/>
      <c r="C807" s="352" t="s">
        <v>2263</v>
      </c>
      <c r="D807" s="316">
        <v>19600</v>
      </c>
      <c r="E807" s="357">
        <v>1.51</v>
      </c>
      <c r="F807" s="350" t="s">
        <v>2333</v>
      </c>
      <c r="G807" s="174" t="s">
        <v>2369</v>
      </c>
      <c r="H807" s="358">
        <v>3775</v>
      </c>
    </row>
    <row r="808" spans="1:8" x14ac:dyDescent="0.25">
      <c r="A808" s="164"/>
      <c r="B808" s="165"/>
      <c r="C808" s="352" t="s">
        <v>2264</v>
      </c>
      <c r="D808" s="316">
        <v>20400</v>
      </c>
      <c r="E808" s="357">
        <v>1.51</v>
      </c>
      <c r="F808" s="350" t="s">
        <v>2333</v>
      </c>
      <c r="G808" s="174" t="s">
        <v>2369</v>
      </c>
      <c r="H808" s="358">
        <v>3775</v>
      </c>
    </row>
    <row r="809" spans="1:8" x14ac:dyDescent="0.25">
      <c r="A809" s="164"/>
      <c r="B809" s="165"/>
      <c r="C809" s="352" t="s">
        <v>2265</v>
      </c>
      <c r="D809" s="316">
        <v>19100</v>
      </c>
      <c r="E809" s="357">
        <v>1.51</v>
      </c>
      <c r="F809" s="350" t="s">
        <v>2333</v>
      </c>
      <c r="G809" s="174" t="s">
        <v>2369</v>
      </c>
      <c r="H809" s="358">
        <v>3775</v>
      </c>
    </row>
    <row r="810" spans="1:8" x14ac:dyDescent="0.25">
      <c r="A810" s="164"/>
      <c r="B810" s="165"/>
      <c r="C810" s="352" t="s">
        <v>2266</v>
      </c>
      <c r="D810" s="316">
        <v>20200</v>
      </c>
      <c r="E810" s="357">
        <v>1.51</v>
      </c>
      <c r="F810" s="350" t="s">
        <v>2333</v>
      </c>
      <c r="G810" s="174" t="s">
        <v>2369</v>
      </c>
      <c r="H810" s="358">
        <v>3775</v>
      </c>
    </row>
    <row r="811" spans="1:8" x14ac:dyDescent="0.25">
      <c r="A811" s="164"/>
      <c r="B811" s="165"/>
      <c r="C811" s="352" t="s">
        <v>2267</v>
      </c>
      <c r="D811" s="316">
        <v>21200</v>
      </c>
      <c r="E811" s="357">
        <v>1.51</v>
      </c>
      <c r="F811" s="350" t="s">
        <v>2334</v>
      </c>
      <c r="G811" s="174" t="s">
        <v>2369</v>
      </c>
      <c r="H811" s="358">
        <v>3775</v>
      </c>
    </row>
    <row r="812" spans="1:8" x14ac:dyDescent="0.25">
      <c r="A812" s="164"/>
      <c r="B812" s="165"/>
      <c r="C812" s="352" t="s">
        <v>2268</v>
      </c>
      <c r="D812" s="316">
        <v>4200</v>
      </c>
      <c r="E812" s="357">
        <v>0.38</v>
      </c>
      <c r="F812" s="350" t="s">
        <v>2333</v>
      </c>
      <c r="G812" s="174" t="s">
        <v>2370</v>
      </c>
      <c r="H812" s="358">
        <v>950</v>
      </c>
    </row>
    <row r="813" spans="1:8" x14ac:dyDescent="0.25">
      <c r="A813" s="164"/>
      <c r="B813" s="165"/>
      <c r="C813" s="352" t="s">
        <v>2269</v>
      </c>
      <c r="D813" s="316">
        <v>4400</v>
      </c>
      <c r="E813" s="357">
        <v>0.38</v>
      </c>
      <c r="F813" s="350" t="s">
        <v>2333</v>
      </c>
      <c r="G813" s="174" t="s">
        <v>2370</v>
      </c>
      <c r="H813" s="358">
        <v>950</v>
      </c>
    </row>
    <row r="814" spans="1:8" x14ac:dyDescent="0.25">
      <c r="A814" s="164"/>
      <c r="B814" s="165"/>
      <c r="C814" s="352" t="s">
        <v>2270</v>
      </c>
      <c r="D814" s="316">
        <v>4500</v>
      </c>
      <c r="E814" s="357">
        <v>0.38</v>
      </c>
      <c r="F814" s="350" t="s">
        <v>2333</v>
      </c>
      <c r="G814" s="174" t="s">
        <v>2370</v>
      </c>
      <c r="H814" s="358">
        <v>950</v>
      </c>
    </row>
    <row r="815" spans="1:8" x14ac:dyDescent="0.25">
      <c r="A815" s="164"/>
      <c r="B815" s="165"/>
      <c r="C815" s="352" t="s">
        <v>2271</v>
      </c>
      <c r="D815" s="316">
        <v>5000</v>
      </c>
      <c r="E815" s="357">
        <v>0.38</v>
      </c>
      <c r="F815" s="350" t="s">
        <v>2334</v>
      </c>
      <c r="G815" s="174" t="s">
        <v>2370</v>
      </c>
      <c r="H815" s="358">
        <v>950</v>
      </c>
    </row>
    <row r="816" spans="1:8" x14ac:dyDescent="0.25">
      <c r="A816" s="164"/>
      <c r="B816" s="165"/>
      <c r="C816" s="352" t="s">
        <v>2272</v>
      </c>
      <c r="D816" s="316">
        <v>4900</v>
      </c>
      <c r="E816" s="357">
        <v>0.38</v>
      </c>
      <c r="F816" s="350" t="s">
        <v>2333</v>
      </c>
      <c r="G816" s="174" t="s">
        <v>2370</v>
      </c>
      <c r="H816" s="358">
        <v>950</v>
      </c>
    </row>
    <row r="817" spans="1:8" x14ac:dyDescent="0.25">
      <c r="A817" s="164"/>
      <c r="B817" s="165"/>
      <c r="C817" s="352" t="s">
        <v>2273</v>
      </c>
      <c r="D817" s="316">
        <v>5000</v>
      </c>
      <c r="E817" s="357">
        <v>0.38</v>
      </c>
      <c r="F817" s="350" t="s">
        <v>2333</v>
      </c>
      <c r="G817" s="174" t="s">
        <v>2370</v>
      </c>
      <c r="H817" s="358">
        <v>950</v>
      </c>
    </row>
    <row r="818" spans="1:8" x14ac:dyDescent="0.25">
      <c r="A818" s="164"/>
      <c r="B818" s="165"/>
      <c r="C818" s="352" t="s">
        <v>2274</v>
      </c>
      <c r="D818" s="316">
        <v>5200</v>
      </c>
      <c r="E818" s="357">
        <v>0.38</v>
      </c>
      <c r="F818" s="350" t="s">
        <v>2333</v>
      </c>
      <c r="G818" s="174" t="s">
        <v>2370</v>
      </c>
      <c r="H818" s="358">
        <v>950</v>
      </c>
    </row>
    <row r="819" spans="1:8" x14ac:dyDescent="0.25">
      <c r="A819" s="164"/>
      <c r="B819" s="165"/>
      <c r="C819" s="352" t="s">
        <v>2275</v>
      </c>
      <c r="D819" s="316">
        <v>5400</v>
      </c>
      <c r="E819" s="357">
        <v>0.38</v>
      </c>
      <c r="F819" s="350" t="s">
        <v>2333</v>
      </c>
      <c r="G819" s="174" t="s">
        <v>2370</v>
      </c>
      <c r="H819" s="358">
        <v>950</v>
      </c>
    </row>
    <row r="820" spans="1:8" x14ac:dyDescent="0.25">
      <c r="A820" s="164"/>
      <c r="B820" s="165"/>
      <c r="C820" s="352" t="s">
        <v>2276</v>
      </c>
      <c r="D820" s="316">
        <v>5600</v>
      </c>
      <c r="E820" s="357">
        <v>0.38</v>
      </c>
      <c r="F820" s="350" t="s">
        <v>2333</v>
      </c>
      <c r="G820" s="174" t="s">
        <v>2370</v>
      </c>
      <c r="H820" s="358">
        <v>950</v>
      </c>
    </row>
    <row r="821" spans="1:8" x14ac:dyDescent="0.25">
      <c r="A821" s="164"/>
      <c r="B821" s="165"/>
      <c r="C821" s="352" t="s">
        <v>2277</v>
      </c>
      <c r="D821" s="316">
        <v>5400</v>
      </c>
      <c r="E821" s="357">
        <v>0.38</v>
      </c>
      <c r="F821" s="350" t="s">
        <v>2333</v>
      </c>
      <c r="G821" s="174" t="s">
        <v>2370</v>
      </c>
      <c r="H821" s="358">
        <v>950</v>
      </c>
    </row>
    <row r="822" spans="1:8" x14ac:dyDescent="0.25">
      <c r="A822" s="164"/>
      <c r="B822" s="165"/>
      <c r="C822" s="352" t="s">
        <v>2278</v>
      </c>
      <c r="D822" s="316">
        <v>5800</v>
      </c>
      <c r="E822" s="357">
        <v>0.38</v>
      </c>
      <c r="F822" s="350" t="s">
        <v>2333</v>
      </c>
      <c r="G822" s="174" t="s">
        <v>2370</v>
      </c>
      <c r="H822" s="358">
        <v>950</v>
      </c>
    </row>
    <row r="823" spans="1:8" x14ac:dyDescent="0.25">
      <c r="A823" s="164"/>
      <c r="B823" s="165"/>
      <c r="C823" s="352" t="s">
        <v>2279</v>
      </c>
      <c r="D823" s="316">
        <v>6000</v>
      </c>
      <c r="E823" s="357">
        <v>0.38</v>
      </c>
      <c r="F823" s="350" t="s">
        <v>2334</v>
      </c>
      <c r="G823" s="174" t="s">
        <v>2370</v>
      </c>
      <c r="H823" s="358">
        <v>950</v>
      </c>
    </row>
    <row r="824" spans="1:8" x14ac:dyDescent="0.25">
      <c r="A824" s="164"/>
      <c r="B824" s="165"/>
      <c r="C824" s="352" t="s">
        <v>2280</v>
      </c>
      <c r="D824" s="316">
        <v>18800</v>
      </c>
      <c r="E824" s="357">
        <v>1.64</v>
      </c>
      <c r="F824" s="350" t="s">
        <v>2333</v>
      </c>
      <c r="G824" s="174" t="s">
        <v>2371</v>
      </c>
      <c r="H824" s="358">
        <v>4100</v>
      </c>
    </row>
    <row r="825" spans="1:8" x14ac:dyDescent="0.25">
      <c r="A825" s="164"/>
      <c r="B825" s="165"/>
      <c r="C825" s="352" t="s">
        <v>2281</v>
      </c>
      <c r="D825" s="316">
        <v>18800</v>
      </c>
      <c r="E825" s="357">
        <v>1.64</v>
      </c>
      <c r="F825" s="350" t="s">
        <v>2333</v>
      </c>
      <c r="G825" s="174" t="s">
        <v>2371</v>
      </c>
      <c r="H825" s="358">
        <v>4100</v>
      </c>
    </row>
    <row r="826" spans="1:8" x14ac:dyDescent="0.25">
      <c r="A826" s="164"/>
      <c r="B826" s="165"/>
      <c r="C826" s="352" t="s">
        <v>2282</v>
      </c>
      <c r="D826" s="316">
        <v>18800</v>
      </c>
      <c r="E826" s="357">
        <v>1.64</v>
      </c>
      <c r="F826" s="350" t="s">
        <v>2333</v>
      </c>
      <c r="G826" s="174" t="s">
        <v>2371</v>
      </c>
      <c r="H826" s="358">
        <v>4100</v>
      </c>
    </row>
    <row r="827" spans="1:8" x14ac:dyDescent="0.25">
      <c r="A827" s="164"/>
      <c r="B827" s="165"/>
      <c r="C827" s="352" t="s">
        <v>2283</v>
      </c>
      <c r="D827" s="316">
        <v>23100</v>
      </c>
      <c r="E827" s="357">
        <v>1.64</v>
      </c>
      <c r="F827" s="350" t="s">
        <v>2334</v>
      </c>
      <c r="G827" s="174" t="s">
        <v>2371</v>
      </c>
      <c r="H827" s="358">
        <v>4100</v>
      </c>
    </row>
    <row r="828" spans="1:8" x14ac:dyDescent="0.25">
      <c r="A828" s="164"/>
      <c r="B828" s="165"/>
      <c r="C828" s="352" t="s">
        <v>2284</v>
      </c>
      <c r="D828" s="316">
        <v>23500</v>
      </c>
      <c r="E828" s="357">
        <v>1.64</v>
      </c>
      <c r="F828" s="350" t="s">
        <v>1963</v>
      </c>
      <c r="G828" s="174" t="s">
        <v>2371</v>
      </c>
      <c r="H828" s="358">
        <v>4100</v>
      </c>
    </row>
    <row r="829" spans="1:8" x14ac:dyDescent="0.25">
      <c r="A829" s="164"/>
      <c r="B829" s="165"/>
      <c r="C829" s="352" t="s">
        <v>2285</v>
      </c>
      <c r="D829" s="316">
        <v>25100</v>
      </c>
      <c r="E829" s="357">
        <v>1.64</v>
      </c>
      <c r="F829" s="350" t="s">
        <v>1963</v>
      </c>
      <c r="G829" s="174" t="s">
        <v>2371</v>
      </c>
      <c r="H829" s="358">
        <v>4100</v>
      </c>
    </row>
    <row r="830" spans="1:8" x14ac:dyDescent="0.25">
      <c r="A830" s="164"/>
      <c r="B830" s="165"/>
      <c r="C830" s="352" t="s">
        <v>2286</v>
      </c>
      <c r="D830" s="316">
        <v>20400</v>
      </c>
      <c r="E830" s="357">
        <v>1.64</v>
      </c>
      <c r="F830" s="350" t="s">
        <v>2333</v>
      </c>
      <c r="G830" s="174" t="s">
        <v>2371</v>
      </c>
      <c r="H830" s="358">
        <v>4100</v>
      </c>
    </row>
    <row r="831" spans="1:8" x14ac:dyDescent="0.25">
      <c r="A831" s="164"/>
      <c r="B831" s="165"/>
      <c r="C831" s="352" t="s">
        <v>2287</v>
      </c>
      <c r="D831" s="316">
        <v>21800</v>
      </c>
      <c r="E831" s="357">
        <v>1.64</v>
      </c>
      <c r="F831" s="350" t="s">
        <v>2333</v>
      </c>
      <c r="G831" s="174" t="s">
        <v>2371</v>
      </c>
      <c r="H831" s="358">
        <v>4100</v>
      </c>
    </row>
    <row r="832" spans="1:8" x14ac:dyDescent="0.25">
      <c r="A832" s="164"/>
      <c r="B832" s="165"/>
      <c r="C832" s="352" t="s">
        <v>2288</v>
      </c>
      <c r="D832" s="316">
        <v>21000</v>
      </c>
      <c r="E832" s="357">
        <v>1.64</v>
      </c>
      <c r="F832" s="350" t="s">
        <v>2333</v>
      </c>
      <c r="G832" s="174" t="s">
        <v>2371</v>
      </c>
      <c r="H832" s="358">
        <v>4100</v>
      </c>
    </row>
    <row r="833" spans="1:8" x14ac:dyDescent="0.25">
      <c r="A833" s="164"/>
      <c r="B833" s="165"/>
      <c r="C833" s="352" t="s">
        <v>2289</v>
      </c>
      <c r="D833" s="316">
        <v>22500</v>
      </c>
      <c r="E833" s="357">
        <v>1.64</v>
      </c>
      <c r="F833" s="350" t="s">
        <v>2333</v>
      </c>
      <c r="G833" s="174" t="s">
        <v>2371</v>
      </c>
      <c r="H833" s="358">
        <v>4100</v>
      </c>
    </row>
    <row r="834" spans="1:8" x14ac:dyDescent="0.25">
      <c r="A834" s="164"/>
      <c r="B834" s="165"/>
      <c r="C834" s="352" t="s">
        <v>2290</v>
      </c>
      <c r="D834" s="316">
        <v>21200</v>
      </c>
      <c r="E834" s="357">
        <v>1.64</v>
      </c>
      <c r="F834" s="350" t="s">
        <v>2333</v>
      </c>
      <c r="G834" s="174" t="s">
        <v>2371</v>
      </c>
      <c r="H834" s="358">
        <v>4100</v>
      </c>
    </row>
    <row r="835" spans="1:8" x14ac:dyDescent="0.25">
      <c r="A835" s="164"/>
      <c r="B835" s="165"/>
      <c r="C835" s="352" t="s">
        <v>2291</v>
      </c>
      <c r="D835" s="316">
        <v>22600</v>
      </c>
      <c r="E835" s="357">
        <v>1.64</v>
      </c>
      <c r="F835" s="350" t="s">
        <v>2333</v>
      </c>
      <c r="G835" s="174" t="s">
        <v>2371</v>
      </c>
      <c r="H835" s="358">
        <v>4100</v>
      </c>
    </row>
    <row r="836" spans="1:8" x14ac:dyDescent="0.25">
      <c r="A836" s="164"/>
      <c r="B836" s="165"/>
      <c r="C836" s="352" t="s">
        <v>2292</v>
      </c>
      <c r="D836" s="316">
        <v>22500</v>
      </c>
      <c r="E836" s="357">
        <v>1.64</v>
      </c>
      <c r="F836" s="350" t="s">
        <v>2333</v>
      </c>
      <c r="G836" s="174" t="s">
        <v>2371</v>
      </c>
      <c r="H836" s="358">
        <v>4100</v>
      </c>
    </row>
    <row r="837" spans="1:8" x14ac:dyDescent="0.25">
      <c r="A837" s="164"/>
      <c r="B837" s="165"/>
      <c r="C837" s="352" t="s">
        <v>2293</v>
      </c>
      <c r="D837" s="316">
        <v>24000</v>
      </c>
      <c r="E837" s="357">
        <v>1.64</v>
      </c>
      <c r="F837" s="350" t="s">
        <v>2333</v>
      </c>
      <c r="G837" s="174" t="s">
        <v>2371</v>
      </c>
      <c r="H837" s="358">
        <v>4100</v>
      </c>
    </row>
    <row r="838" spans="1:8" x14ac:dyDescent="0.25">
      <c r="A838" s="164"/>
      <c r="B838" s="165"/>
      <c r="C838" s="352" t="s">
        <v>2294</v>
      </c>
      <c r="D838" s="316">
        <v>20700</v>
      </c>
      <c r="E838" s="357">
        <v>1.64</v>
      </c>
      <c r="F838" s="350" t="s">
        <v>2333</v>
      </c>
      <c r="G838" s="174" t="s">
        <v>2371</v>
      </c>
      <c r="H838" s="358">
        <v>4100</v>
      </c>
    </row>
    <row r="839" spans="1:8" x14ac:dyDescent="0.25">
      <c r="A839" s="164"/>
      <c r="B839" s="165"/>
      <c r="C839" s="352" t="s">
        <v>2295</v>
      </c>
      <c r="D839" s="316">
        <v>22300</v>
      </c>
      <c r="E839" s="357">
        <v>1.64</v>
      </c>
      <c r="F839" s="350" t="s">
        <v>2333</v>
      </c>
      <c r="G839" s="174" t="s">
        <v>2371</v>
      </c>
      <c r="H839" s="358">
        <v>4100</v>
      </c>
    </row>
    <row r="840" spans="1:8" x14ac:dyDescent="0.25">
      <c r="A840" s="164"/>
      <c r="B840" s="165"/>
      <c r="C840" s="352" t="s">
        <v>2296</v>
      </c>
      <c r="D840" s="316">
        <v>26700</v>
      </c>
      <c r="E840" s="357">
        <v>1.64</v>
      </c>
      <c r="F840" s="350" t="s">
        <v>1963</v>
      </c>
      <c r="G840" s="174" t="s">
        <v>2371</v>
      </c>
      <c r="H840" s="358">
        <v>4100</v>
      </c>
    </row>
    <row r="841" spans="1:8" x14ac:dyDescent="0.25">
      <c r="A841" s="164"/>
      <c r="B841" s="165"/>
      <c r="C841" s="352" t="s">
        <v>2297</v>
      </c>
      <c r="D841" s="316">
        <v>5000</v>
      </c>
      <c r="E841" s="357">
        <v>0.41</v>
      </c>
      <c r="F841" s="350" t="s">
        <v>2333</v>
      </c>
      <c r="G841" s="174" t="s">
        <v>2372</v>
      </c>
      <c r="H841" s="358">
        <v>1025</v>
      </c>
    </row>
    <row r="842" spans="1:8" x14ac:dyDescent="0.25">
      <c r="A842" s="164"/>
      <c r="B842" s="165"/>
      <c r="C842" s="352" t="s">
        <v>2298</v>
      </c>
      <c r="D842" s="316">
        <v>5200</v>
      </c>
      <c r="E842" s="357">
        <v>0.41</v>
      </c>
      <c r="F842" s="350" t="s">
        <v>2333</v>
      </c>
      <c r="G842" s="174" t="s">
        <v>2372</v>
      </c>
      <c r="H842" s="358">
        <v>1025</v>
      </c>
    </row>
    <row r="843" spans="1:8" x14ac:dyDescent="0.25">
      <c r="A843" s="164"/>
      <c r="B843" s="165"/>
      <c r="C843" s="352" t="s">
        <v>2299</v>
      </c>
      <c r="D843" s="316">
        <v>5300</v>
      </c>
      <c r="E843" s="357">
        <v>0.41</v>
      </c>
      <c r="F843" s="350" t="s">
        <v>2333</v>
      </c>
      <c r="G843" s="174" t="s">
        <v>2372</v>
      </c>
      <c r="H843" s="358">
        <v>1025</v>
      </c>
    </row>
    <row r="844" spans="1:8" x14ac:dyDescent="0.25">
      <c r="A844" s="164"/>
      <c r="B844" s="165"/>
      <c r="C844" s="352" t="s">
        <v>2300</v>
      </c>
      <c r="D844" s="316">
        <v>6500</v>
      </c>
      <c r="E844" s="357">
        <v>0.41</v>
      </c>
      <c r="F844" s="350" t="s">
        <v>2334</v>
      </c>
      <c r="G844" s="174" t="s">
        <v>2372</v>
      </c>
      <c r="H844" s="358">
        <v>1025</v>
      </c>
    </row>
    <row r="845" spans="1:8" x14ac:dyDescent="0.25">
      <c r="A845" s="164"/>
      <c r="B845" s="165"/>
      <c r="C845" s="352" t="s">
        <v>2301</v>
      </c>
      <c r="D845" s="316">
        <v>6600</v>
      </c>
      <c r="E845" s="357">
        <v>0.41</v>
      </c>
      <c r="F845" s="350" t="s">
        <v>1963</v>
      </c>
      <c r="G845" s="174" t="s">
        <v>2372</v>
      </c>
      <c r="H845" s="358">
        <v>1025</v>
      </c>
    </row>
    <row r="846" spans="1:8" x14ac:dyDescent="0.25">
      <c r="A846" s="164"/>
      <c r="B846" s="165"/>
      <c r="C846" s="352" t="s">
        <v>2302</v>
      </c>
      <c r="D846" s="316">
        <v>5700</v>
      </c>
      <c r="E846" s="357">
        <v>0.41</v>
      </c>
      <c r="F846" s="350" t="s">
        <v>2333</v>
      </c>
      <c r="G846" s="174" t="s">
        <v>2372</v>
      </c>
      <c r="H846" s="358">
        <v>1025</v>
      </c>
    </row>
    <row r="847" spans="1:8" x14ac:dyDescent="0.25">
      <c r="A847" s="164"/>
      <c r="B847" s="165"/>
      <c r="C847" s="352" t="s">
        <v>2303</v>
      </c>
      <c r="D847" s="316">
        <v>5900</v>
      </c>
      <c r="E847" s="357">
        <v>0.41</v>
      </c>
      <c r="F847" s="350" t="s">
        <v>2333</v>
      </c>
      <c r="G847" s="174" t="s">
        <v>2372</v>
      </c>
      <c r="H847" s="358">
        <v>1025</v>
      </c>
    </row>
    <row r="848" spans="1:8" x14ac:dyDescent="0.25">
      <c r="A848" s="164"/>
      <c r="B848" s="165"/>
      <c r="C848" s="352" t="s">
        <v>2304</v>
      </c>
      <c r="D848" s="316">
        <v>6100</v>
      </c>
      <c r="E848" s="357">
        <v>0.41</v>
      </c>
      <c r="F848" s="350" t="s">
        <v>2333</v>
      </c>
      <c r="G848" s="174" t="s">
        <v>2372</v>
      </c>
      <c r="H848" s="358">
        <v>1025</v>
      </c>
    </row>
    <row r="849" spans="1:8" x14ac:dyDescent="0.25">
      <c r="A849" s="164"/>
      <c r="B849" s="165"/>
      <c r="C849" s="352" t="s">
        <v>2305</v>
      </c>
      <c r="D849" s="316">
        <v>6400</v>
      </c>
      <c r="E849" s="357">
        <v>0.41</v>
      </c>
      <c r="F849" s="350" t="s">
        <v>2333</v>
      </c>
      <c r="G849" s="174" t="s">
        <v>2372</v>
      </c>
      <c r="H849" s="358">
        <v>1025</v>
      </c>
    </row>
    <row r="850" spans="1:8" x14ac:dyDescent="0.25">
      <c r="A850" s="164"/>
      <c r="B850" s="165"/>
      <c r="C850" s="352" t="s">
        <v>2306</v>
      </c>
      <c r="D850" s="316">
        <v>5600</v>
      </c>
      <c r="E850" s="357">
        <v>0.41</v>
      </c>
      <c r="F850" s="350" t="s">
        <v>2333</v>
      </c>
      <c r="G850" s="174" t="s">
        <v>2372</v>
      </c>
      <c r="H850" s="358">
        <v>1025</v>
      </c>
    </row>
    <row r="851" spans="1:8" x14ac:dyDescent="0.25">
      <c r="A851" s="164"/>
      <c r="B851" s="165"/>
      <c r="C851" s="352" t="s">
        <v>2307</v>
      </c>
      <c r="D851" s="316">
        <v>6400</v>
      </c>
      <c r="E851" s="357">
        <v>0.41</v>
      </c>
      <c r="F851" s="350" t="s">
        <v>2333</v>
      </c>
      <c r="G851" s="174" t="s">
        <v>2372</v>
      </c>
      <c r="H851" s="358">
        <v>1025</v>
      </c>
    </row>
    <row r="852" spans="1:8" x14ac:dyDescent="0.25">
      <c r="A852" s="164"/>
      <c r="B852" s="165"/>
      <c r="C852" s="352" t="s">
        <v>2308</v>
      </c>
      <c r="D852" s="316">
        <v>7200</v>
      </c>
      <c r="E852" s="357">
        <v>0.41</v>
      </c>
      <c r="F852" s="350" t="s">
        <v>1963</v>
      </c>
      <c r="G852" s="174" t="s">
        <v>2372</v>
      </c>
      <c r="H852" s="358">
        <v>1025</v>
      </c>
    </row>
    <row r="853" spans="1:8" x14ac:dyDescent="0.25">
      <c r="A853" s="164"/>
      <c r="B853" s="165"/>
      <c r="C853" s="352" t="s">
        <v>2309</v>
      </c>
      <c r="D853" s="316">
        <v>23500</v>
      </c>
      <c r="E853" s="357">
        <v>1.89</v>
      </c>
      <c r="F853" s="350" t="s">
        <v>2333</v>
      </c>
      <c r="G853" s="174" t="s">
        <v>2373</v>
      </c>
      <c r="H853" s="358">
        <v>4725</v>
      </c>
    </row>
    <row r="854" spans="1:8" x14ac:dyDescent="0.25">
      <c r="A854" s="164"/>
      <c r="B854" s="165"/>
      <c r="C854" s="352" t="s">
        <v>2310</v>
      </c>
      <c r="D854" s="316">
        <v>23500</v>
      </c>
      <c r="E854" s="357">
        <v>1.89</v>
      </c>
      <c r="F854" s="350" t="s">
        <v>2333</v>
      </c>
      <c r="G854" s="174" t="s">
        <v>2373</v>
      </c>
      <c r="H854" s="358">
        <v>4725</v>
      </c>
    </row>
    <row r="855" spans="1:8" x14ac:dyDescent="0.25">
      <c r="A855" s="164"/>
      <c r="B855" s="165"/>
      <c r="C855" s="352" t="s">
        <v>2311</v>
      </c>
      <c r="D855" s="316">
        <v>23500</v>
      </c>
      <c r="E855" s="357">
        <v>1.89</v>
      </c>
      <c r="F855" s="350" t="s">
        <v>2333</v>
      </c>
      <c r="G855" s="174" t="s">
        <v>2373</v>
      </c>
      <c r="H855" s="358">
        <v>4725</v>
      </c>
    </row>
    <row r="856" spans="1:8" x14ac:dyDescent="0.25">
      <c r="A856" s="164"/>
      <c r="B856" s="165"/>
      <c r="C856" s="352" t="s">
        <v>2312</v>
      </c>
      <c r="D856" s="316">
        <v>25300</v>
      </c>
      <c r="E856" s="357">
        <v>1.89</v>
      </c>
      <c r="F856" s="350" t="s">
        <v>2334</v>
      </c>
      <c r="G856" s="174" t="s">
        <v>2373</v>
      </c>
      <c r="H856" s="358">
        <v>4725</v>
      </c>
    </row>
    <row r="857" spans="1:8" x14ac:dyDescent="0.25">
      <c r="A857" s="164"/>
      <c r="B857" s="165"/>
      <c r="C857" s="352" t="s">
        <v>2313</v>
      </c>
      <c r="D857" s="316">
        <v>26600</v>
      </c>
      <c r="E857" s="357">
        <v>1.89</v>
      </c>
      <c r="F857" s="350" t="s">
        <v>1963</v>
      </c>
      <c r="G857" s="174" t="s">
        <v>2373</v>
      </c>
      <c r="H857" s="358">
        <v>4725</v>
      </c>
    </row>
    <row r="858" spans="1:8" x14ac:dyDescent="0.25">
      <c r="A858" s="164"/>
      <c r="B858" s="165"/>
      <c r="C858" s="352" t="s">
        <v>2314</v>
      </c>
      <c r="D858" s="316">
        <v>22500</v>
      </c>
      <c r="E858" s="357">
        <v>1.89</v>
      </c>
      <c r="F858" s="350" t="s">
        <v>2333</v>
      </c>
      <c r="G858" s="174" t="s">
        <v>2373</v>
      </c>
      <c r="H858" s="358">
        <v>4725</v>
      </c>
    </row>
    <row r="859" spans="1:8" x14ac:dyDescent="0.25">
      <c r="A859" s="164"/>
      <c r="B859" s="165"/>
      <c r="C859" s="352" t="s">
        <v>2315</v>
      </c>
      <c r="D859" s="316">
        <v>23400</v>
      </c>
      <c r="E859" s="357">
        <v>1.89</v>
      </c>
      <c r="F859" s="350" t="s">
        <v>2333</v>
      </c>
      <c r="G859" s="174" t="s">
        <v>2373</v>
      </c>
      <c r="H859" s="358">
        <v>4725</v>
      </c>
    </row>
    <row r="860" spans="1:8" x14ac:dyDescent="0.25">
      <c r="A860" s="164"/>
      <c r="B860" s="165"/>
      <c r="C860" s="352" t="s">
        <v>2316</v>
      </c>
      <c r="D860" s="316">
        <v>23400</v>
      </c>
      <c r="E860" s="357">
        <v>1.89</v>
      </c>
      <c r="F860" s="350" t="s">
        <v>2333</v>
      </c>
      <c r="G860" s="174" t="s">
        <v>2373</v>
      </c>
      <c r="H860" s="358">
        <v>4725</v>
      </c>
    </row>
    <row r="861" spans="1:8" x14ac:dyDescent="0.25">
      <c r="A861" s="164"/>
      <c r="B861" s="165"/>
      <c r="C861" s="352" t="s">
        <v>2317</v>
      </c>
      <c r="D861" s="316">
        <v>24200</v>
      </c>
      <c r="E861" s="357">
        <v>1.89</v>
      </c>
      <c r="F861" s="350" t="s">
        <v>2333</v>
      </c>
      <c r="G861" s="174" t="s">
        <v>2373</v>
      </c>
      <c r="H861" s="358">
        <v>4725</v>
      </c>
    </row>
    <row r="862" spans="1:8" x14ac:dyDescent="0.25">
      <c r="A862" s="164"/>
      <c r="B862" s="165"/>
      <c r="C862" s="352" t="s">
        <v>2318</v>
      </c>
      <c r="D862" s="316">
        <v>24100</v>
      </c>
      <c r="E862" s="357">
        <v>1.89</v>
      </c>
      <c r="F862" s="350" t="s">
        <v>2333</v>
      </c>
      <c r="G862" s="174" t="s">
        <v>2373</v>
      </c>
      <c r="H862" s="358">
        <v>4725</v>
      </c>
    </row>
    <row r="863" spans="1:8" x14ac:dyDescent="0.25">
      <c r="A863" s="164"/>
      <c r="B863" s="165"/>
      <c r="C863" s="352" t="s">
        <v>2319</v>
      </c>
      <c r="D863" s="316">
        <v>25000</v>
      </c>
      <c r="E863" s="357">
        <v>1.89</v>
      </c>
      <c r="F863" s="350" t="s">
        <v>2333</v>
      </c>
      <c r="G863" s="174" t="s">
        <v>2373</v>
      </c>
      <c r="H863" s="358">
        <v>4725</v>
      </c>
    </row>
    <row r="864" spans="1:8" x14ac:dyDescent="0.25">
      <c r="A864" s="164"/>
      <c r="B864" s="165"/>
      <c r="C864" s="352" t="s">
        <v>2320</v>
      </c>
      <c r="D864" s="316">
        <v>26700</v>
      </c>
      <c r="E864" s="357">
        <v>1.89</v>
      </c>
      <c r="F864" s="350" t="s">
        <v>1957</v>
      </c>
      <c r="G864" s="174" t="s">
        <v>2373</v>
      </c>
      <c r="H864" s="358">
        <v>4725</v>
      </c>
    </row>
    <row r="865" spans="1:8" x14ac:dyDescent="0.25">
      <c r="A865" s="164"/>
      <c r="B865" s="165"/>
      <c r="C865" s="352" t="s">
        <v>2321</v>
      </c>
      <c r="D865" s="316">
        <v>27600</v>
      </c>
      <c r="E865" s="357">
        <v>1.89</v>
      </c>
      <c r="F865" s="350" t="s">
        <v>1957</v>
      </c>
      <c r="G865" s="174" t="s">
        <v>2373</v>
      </c>
      <c r="H865" s="358">
        <v>4725</v>
      </c>
    </row>
    <row r="866" spans="1:8" x14ac:dyDescent="0.25">
      <c r="A866" s="164"/>
      <c r="B866" s="165"/>
      <c r="C866" s="352" t="s">
        <v>2322</v>
      </c>
      <c r="D866" s="316">
        <v>27000</v>
      </c>
      <c r="E866" s="357">
        <v>1.89</v>
      </c>
      <c r="F866" s="350" t="s">
        <v>2333</v>
      </c>
      <c r="G866" s="174" t="s">
        <v>2373</v>
      </c>
      <c r="H866" s="358">
        <v>4725</v>
      </c>
    </row>
    <row r="867" spans="1:8" x14ac:dyDescent="0.25">
      <c r="A867" s="164"/>
      <c r="B867" s="165"/>
      <c r="C867" s="352" t="s">
        <v>2323</v>
      </c>
      <c r="D867" s="316">
        <v>6600</v>
      </c>
      <c r="E867" s="357">
        <v>0.47</v>
      </c>
      <c r="F867" s="350" t="s">
        <v>2333</v>
      </c>
      <c r="G867" s="174" t="s">
        <v>2374</v>
      </c>
      <c r="H867" s="358">
        <v>1174.9999999999998</v>
      </c>
    </row>
    <row r="868" spans="1:8" x14ac:dyDescent="0.25">
      <c r="A868" s="164"/>
      <c r="B868" s="165"/>
      <c r="C868" s="352" t="s">
        <v>2324</v>
      </c>
      <c r="D868" s="316">
        <v>6300</v>
      </c>
      <c r="E868" s="357">
        <v>0.47</v>
      </c>
      <c r="F868" s="350" t="s">
        <v>2333</v>
      </c>
      <c r="G868" s="174" t="s">
        <v>2374</v>
      </c>
      <c r="H868" s="358">
        <v>1174.9999999999998</v>
      </c>
    </row>
    <row r="869" spans="1:8" x14ac:dyDescent="0.25">
      <c r="A869" s="164"/>
      <c r="B869" s="165"/>
      <c r="C869" s="352" t="s">
        <v>2325</v>
      </c>
      <c r="D869" s="316">
        <v>6200</v>
      </c>
      <c r="E869" s="357">
        <v>0.47</v>
      </c>
      <c r="F869" s="350" t="s">
        <v>2333</v>
      </c>
      <c r="G869" s="174" t="s">
        <v>2374</v>
      </c>
      <c r="H869" s="358">
        <v>1174.9999999999998</v>
      </c>
    </row>
    <row r="870" spans="1:8" x14ac:dyDescent="0.25">
      <c r="A870" s="164"/>
      <c r="B870" s="165"/>
      <c r="C870" s="352" t="s">
        <v>2326</v>
      </c>
      <c r="D870" s="316">
        <v>7000</v>
      </c>
      <c r="E870" s="357">
        <v>0.47</v>
      </c>
      <c r="F870" s="350" t="s">
        <v>2334</v>
      </c>
      <c r="G870" s="174" t="s">
        <v>2374</v>
      </c>
      <c r="H870" s="358">
        <v>1174.9999999999998</v>
      </c>
    </row>
    <row r="871" spans="1:8" x14ac:dyDescent="0.25">
      <c r="A871" s="164"/>
      <c r="B871" s="165"/>
      <c r="C871" s="352" t="s">
        <v>2327</v>
      </c>
      <c r="D871" s="316">
        <v>7400</v>
      </c>
      <c r="E871" s="357">
        <v>0.47</v>
      </c>
      <c r="F871" s="350" t="s">
        <v>1963</v>
      </c>
      <c r="G871" s="174" t="s">
        <v>2374</v>
      </c>
      <c r="H871" s="358">
        <v>1174.9999999999998</v>
      </c>
    </row>
    <row r="872" spans="1:8" x14ac:dyDescent="0.25">
      <c r="A872" s="164"/>
      <c r="B872" s="165"/>
      <c r="C872" s="352" t="s">
        <v>2328</v>
      </c>
      <c r="D872" s="316">
        <v>6200</v>
      </c>
      <c r="E872" s="357">
        <v>0.47</v>
      </c>
      <c r="F872" s="350" t="s">
        <v>2333</v>
      </c>
      <c r="G872" s="174" t="s">
        <v>2374</v>
      </c>
      <c r="H872" s="358">
        <v>1174.9999999999998</v>
      </c>
    </row>
    <row r="873" spans="1:8" x14ac:dyDescent="0.25">
      <c r="A873" s="164"/>
      <c r="B873" s="165"/>
      <c r="C873" s="352" t="s">
        <v>2329</v>
      </c>
      <c r="D873" s="316">
        <v>6600</v>
      </c>
      <c r="E873" s="357">
        <v>0.47</v>
      </c>
      <c r="F873" s="350" t="s">
        <v>2333</v>
      </c>
      <c r="G873" s="174" t="s">
        <v>2374</v>
      </c>
      <c r="H873" s="358">
        <v>1174.9999999999998</v>
      </c>
    </row>
    <row r="874" spans="1:8" x14ac:dyDescent="0.25">
      <c r="A874" s="164"/>
      <c r="B874" s="165"/>
      <c r="C874" s="352" t="s">
        <v>2330</v>
      </c>
      <c r="D874" s="316">
        <v>6700</v>
      </c>
      <c r="E874" s="357">
        <v>0.47</v>
      </c>
      <c r="F874" s="350" t="s">
        <v>2333</v>
      </c>
      <c r="G874" s="174" t="s">
        <v>2374</v>
      </c>
      <c r="H874" s="358">
        <v>1174.9999999999998</v>
      </c>
    </row>
    <row r="875" spans="1:8" x14ac:dyDescent="0.25">
      <c r="A875" s="164"/>
      <c r="B875" s="165"/>
      <c r="C875" s="352" t="s">
        <v>2331</v>
      </c>
      <c r="D875" s="316">
        <v>7600</v>
      </c>
      <c r="E875" s="357">
        <v>0.47</v>
      </c>
      <c r="F875" s="350" t="s">
        <v>1957</v>
      </c>
      <c r="G875" s="174" t="s">
        <v>2374</v>
      </c>
      <c r="H875" s="358">
        <v>1174.9999999999998</v>
      </c>
    </row>
    <row r="876" spans="1:8" x14ac:dyDescent="0.25">
      <c r="A876" s="164"/>
      <c r="B876" s="165"/>
      <c r="C876" s="373" t="s">
        <v>2332</v>
      </c>
      <c r="D876" s="343">
        <v>6100</v>
      </c>
      <c r="E876" s="374">
        <v>0.47</v>
      </c>
      <c r="F876" s="375" t="s">
        <v>2333</v>
      </c>
      <c r="G876" s="234" t="s">
        <v>2374</v>
      </c>
      <c r="H876" s="376">
        <v>1174.9999999999998</v>
      </c>
    </row>
    <row r="877" spans="1:8" x14ac:dyDescent="0.25">
      <c r="A877" s="164"/>
      <c r="B877" s="165"/>
      <c r="C877" s="377" t="s">
        <v>2393</v>
      </c>
      <c r="D877" s="343">
        <v>40000</v>
      </c>
      <c r="E877" s="374">
        <v>2.5099999999999998</v>
      </c>
      <c r="F877" s="380" t="s">
        <v>2334</v>
      </c>
      <c r="G877" s="234" t="s">
        <v>2397</v>
      </c>
      <c r="H877" s="376">
        <v>6275</v>
      </c>
    </row>
    <row r="878" spans="1:8" x14ac:dyDescent="0.25">
      <c r="A878" s="164"/>
      <c r="B878" s="165"/>
      <c r="C878" s="377" t="s">
        <v>2394</v>
      </c>
      <c r="D878" s="343">
        <v>11200</v>
      </c>
      <c r="E878" s="374">
        <v>0.63</v>
      </c>
      <c r="F878" s="380" t="s">
        <v>2334</v>
      </c>
      <c r="G878" s="234" t="s">
        <v>2398</v>
      </c>
      <c r="H878" s="376">
        <v>1570</v>
      </c>
    </row>
    <row r="879" spans="1:8" x14ac:dyDescent="0.25">
      <c r="A879" s="164"/>
      <c r="B879" s="165"/>
      <c r="C879" s="378" t="s">
        <v>2391</v>
      </c>
      <c r="D879" s="343">
        <v>43000</v>
      </c>
      <c r="E879" s="374">
        <v>2.5099999999999998</v>
      </c>
      <c r="F879" s="380" t="s">
        <v>1963</v>
      </c>
      <c r="G879" s="234" t="s">
        <v>2397</v>
      </c>
      <c r="H879" s="376">
        <v>6275</v>
      </c>
    </row>
    <row r="880" spans="1:8" x14ac:dyDescent="0.25">
      <c r="A880" s="164"/>
      <c r="B880" s="165"/>
      <c r="C880" s="373" t="s">
        <v>2392</v>
      </c>
      <c r="D880" s="343">
        <v>12040</v>
      </c>
      <c r="E880" s="374">
        <v>0.63</v>
      </c>
      <c r="F880" s="380" t="s">
        <v>1963</v>
      </c>
      <c r="G880" s="234" t="s">
        <v>2398</v>
      </c>
      <c r="H880" s="376">
        <v>1570</v>
      </c>
    </row>
    <row r="881" spans="1:8" x14ac:dyDescent="0.25">
      <c r="A881" s="164"/>
      <c r="B881" s="165"/>
      <c r="C881" s="378" t="s">
        <v>2395</v>
      </c>
      <c r="D881" s="343">
        <v>52700</v>
      </c>
      <c r="E881" s="374">
        <v>2.5099999999999998</v>
      </c>
      <c r="F881" s="375" t="s">
        <v>1963</v>
      </c>
      <c r="G881" s="234" t="s">
        <v>2397</v>
      </c>
      <c r="H881" s="376">
        <v>6275</v>
      </c>
    </row>
    <row r="882" spans="1:8" ht="15.75" thickBot="1" x14ac:dyDescent="0.3">
      <c r="A882" s="164"/>
      <c r="B882" s="165"/>
      <c r="C882" s="379" t="s">
        <v>2396</v>
      </c>
      <c r="D882" s="317">
        <v>14756</v>
      </c>
      <c r="E882" s="359">
        <v>0.63</v>
      </c>
      <c r="F882" s="360" t="s">
        <v>1963</v>
      </c>
      <c r="G882" s="361" t="s">
        <v>2398</v>
      </c>
      <c r="H882" s="362">
        <v>1570</v>
      </c>
    </row>
    <row r="883" spans="1:8" ht="15.75" thickBot="1" x14ac:dyDescent="0.3">
      <c r="A883" s="460" t="s">
        <v>1326</v>
      </c>
      <c r="B883" s="461"/>
      <c r="C883" s="486"/>
      <c r="D883" s="486"/>
      <c r="E883" s="486"/>
      <c r="F883" s="486"/>
      <c r="G883" s="486"/>
      <c r="H883" s="487"/>
    </row>
    <row r="884" spans="1:8" ht="16.5" thickBot="1" x14ac:dyDescent="0.3">
      <c r="A884" s="176"/>
      <c r="B884" s="177"/>
      <c r="C884" s="480" t="s">
        <v>1327</v>
      </c>
      <c r="D884" s="481"/>
      <c r="E884" s="481"/>
      <c r="F884" s="481"/>
      <c r="G884" s="481"/>
      <c r="H884" s="482"/>
    </row>
    <row r="885" spans="1:8" x14ac:dyDescent="0.25">
      <c r="A885" s="109"/>
      <c r="B885" s="116"/>
      <c r="C885" s="178" t="s">
        <v>1328</v>
      </c>
      <c r="D885" s="342">
        <v>291</v>
      </c>
      <c r="E885" s="138">
        <v>1.2E-2</v>
      </c>
      <c r="F885" s="139" t="s">
        <v>589</v>
      </c>
      <c r="G885" s="139" t="s">
        <v>1329</v>
      </c>
      <c r="H885" s="140">
        <v>30</v>
      </c>
    </row>
    <row r="886" spans="1:8" ht="15.75" thickBot="1" x14ac:dyDescent="0.3">
      <c r="A886" s="109"/>
      <c r="B886" s="116"/>
      <c r="C886" s="66" t="s">
        <v>1330</v>
      </c>
      <c r="D886" s="343" t="s">
        <v>917</v>
      </c>
      <c r="E886" s="154">
        <v>1.2E-2</v>
      </c>
      <c r="F886" s="148" t="s">
        <v>589</v>
      </c>
      <c r="G886" s="148" t="s">
        <v>1329</v>
      </c>
      <c r="H886" s="155">
        <v>30</v>
      </c>
    </row>
    <row r="887" spans="1:8" ht="15.75" thickBot="1" x14ac:dyDescent="0.3">
      <c r="A887" s="109"/>
      <c r="B887" s="116"/>
      <c r="C887" s="480" t="s">
        <v>1331</v>
      </c>
      <c r="D887" s="481"/>
      <c r="E887" s="481"/>
      <c r="F887" s="481"/>
      <c r="G887" s="481"/>
      <c r="H887" s="482"/>
    </row>
    <row r="888" spans="1:8" x14ac:dyDescent="0.25">
      <c r="A888" s="109"/>
      <c r="B888" s="116"/>
      <c r="C888" s="178" t="s">
        <v>1332</v>
      </c>
      <c r="D888" s="324">
        <v>252.2</v>
      </c>
      <c r="E888" s="138">
        <v>8.9999999999999993E-3</v>
      </c>
      <c r="F888" s="139" t="s">
        <v>589</v>
      </c>
      <c r="G888" s="139" t="s">
        <v>1333</v>
      </c>
      <c r="H888" s="140">
        <v>20</v>
      </c>
    </row>
    <row r="889" spans="1:8" x14ac:dyDescent="0.25">
      <c r="A889" s="109"/>
      <c r="B889" s="116"/>
      <c r="C889" s="117" t="s">
        <v>1334</v>
      </c>
      <c r="D889" s="327">
        <v>252.2</v>
      </c>
      <c r="E889" s="76">
        <v>8.9999999999999993E-3</v>
      </c>
      <c r="F889" s="77" t="s">
        <v>589</v>
      </c>
      <c r="G889" s="77" t="s">
        <v>1333</v>
      </c>
      <c r="H889" s="78">
        <v>20</v>
      </c>
    </row>
    <row r="890" spans="1:8" x14ac:dyDescent="0.25">
      <c r="A890" s="109"/>
      <c r="B890" s="116"/>
      <c r="C890" s="117" t="s">
        <v>1335</v>
      </c>
      <c r="D890" s="327">
        <v>252.2</v>
      </c>
      <c r="E890" s="76">
        <v>8.9999999999999993E-3</v>
      </c>
      <c r="F890" s="77" t="s">
        <v>589</v>
      </c>
      <c r="G890" s="77" t="s">
        <v>1333</v>
      </c>
      <c r="H890" s="78">
        <v>20</v>
      </c>
    </row>
    <row r="891" spans="1:8" x14ac:dyDescent="0.25">
      <c r="A891" s="109"/>
      <c r="B891" s="116"/>
      <c r="C891" s="117" t="s">
        <v>1336</v>
      </c>
      <c r="D891" s="327" t="s">
        <v>917</v>
      </c>
      <c r="E891" s="76">
        <v>8.9999999999999993E-3</v>
      </c>
      <c r="F891" s="77" t="s">
        <v>589</v>
      </c>
      <c r="G891" s="77" t="s">
        <v>1333</v>
      </c>
      <c r="H891" s="78">
        <v>20</v>
      </c>
    </row>
    <row r="892" spans="1:8" x14ac:dyDescent="0.25">
      <c r="A892" s="109"/>
      <c r="B892" s="116"/>
      <c r="C892" s="117" t="s">
        <v>1337</v>
      </c>
      <c r="D892" s="327" t="s">
        <v>917</v>
      </c>
      <c r="E892" s="76">
        <v>8.9999999999999993E-3</v>
      </c>
      <c r="F892" s="77" t="s">
        <v>589</v>
      </c>
      <c r="G892" s="77" t="s">
        <v>1333</v>
      </c>
      <c r="H892" s="78">
        <v>20</v>
      </c>
    </row>
    <row r="893" spans="1:8" x14ac:dyDescent="0.25">
      <c r="A893" s="109"/>
      <c r="B893" s="116"/>
      <c r="C893" s="117" t="s">
        <v>1338</v>
      </c>
      <c r="D893" s="327">
        <v>388</v>
      </c>
      <c r="E893" s="76">
        <v>1.9E-2</v>
      </c>
      <c r="F893" s="77" t="s">
        <v>589</v>
      </c>
      <c r="G893" s="77" t="s">
        <v>1339</v>
      </c>
      <c r="H893" s="78">
        <v>48</v>
      </c>
    </row>
    <row r="894" spans="1:8" x14ac:dyDescent="0.25">
      <c r="A894" s="109"/>
      <c r="B894" s="116"/>
      <c r="C894" s="117" t="s">
        <v>1340</v>
      </c>
      <c r="D894" s="327">
        <v>388</v>
      </c>
      <c r="E894" s="76">
        <v>1.9E-2</v>
      </c>
      <c r="F894" s="77" t="s">
        <v>589</v>
      </c>
      <c r="G894" s="77" t="s">
        <v>1339</v>
      </c>
      <c r="H894" s="78">
        <v>48</v>
      </c>
    </row>
    <row r="895" spans="1:8" x14ac:dyDescent="0.25">
      <c r="A895" s="109"/>
      <c r="B895" s="116"/>
      <c r="C895" s="117" t="s">
        <v>1341</v>
      </c>
      <c r="D895" s="327">
        <v>388</v>
      </c>
      <c r="E895" s="76">
        <v>1.9E-2</v>
      </c>
      <c r="F895" s="77" t="s">
        <v>589</v>
      </c>
      <c r="G895" s="77" t="s">
        <v>1339</v>
      </c>
      <c r="H895" s="78">
        <v>48</v>
      </c>
    </row>
    <row r="896" spans="1:8" x14ac:dyDescent="0.25">
      <c r="A896" s="109"/>
      <c r="B896" s="116"/>
      <c r="C896" s="117" t="s">
        <v>1342</v>
      </c>
      <c r="D896" s="327">
        <v>388</v>
      </c>
      <c r="E896" s="76">
        <v>1.9E-2</v>
      </c>
      <c r="F896" s="77" t="s">
        <v>589</v>
      </c>
      <c r="G896" s="77" t="s">
        <v>1339</v>
      </c>
      <c r="H896" s="78">
        <v>48</v>
      </c>
    </row>
    <row r="897" spans="1:8" x14ac:dyDescent="0.25">
      <c r="A897" s="109"/>
      <c r="B897" s="116"/>
      <c r="C897" s="117" t="s">
        <v>1343</v>
      </c>
      <c r="D897" s="327">
        <v>388</v>
      </c>
      <c r="E897" s="76">
        <v>1.9E-2</v>
      </c>
      <c r="F897" s="77" t="s">
        <v>589</v>
      </c>
      <c r="G897" s="77" t="s">
        <v>1339</v>
      </c>
      <c r="H897" s="78">
        <v>48</v>
      </c>
    </row>
    <row r="898" spans="1:8" x14ac:dyDescent="0.25">
      <c r="A898" s="109"/>
      <c r="B898" s="116"/>
      <c r="C898" s="117" t="s">
        <v>1344</v>
      </c>
      <c r="D898" s="327" t="s">
        <v>917</v>
      </c>
      <c r="E898" s="76">
        <v>1.9E-2</v>
      </c>
      <c r="F898" s="77" t="s">
        <v>589</v>
      </c>
      <c r="G898" s="77" t="s">
        <v>1339</v>
      </c>
      <c r="H898" s="78">
        <v>48</v>
      </c>
    </row>
    <row r="899" spans="1:8" x14ac:dyDescent="0.25">
      <c r="A899" s="109"/>
      <c r="B899" s="116"/>
      <c r="C899" s="117" t="s">
        <v>1345</v>
      </c>
      <c r="D899" s="327" t="s">
        <v>917</v>
      </c>
      <c r="E899" s="76">
        <v>1.9E-2</v>
      </c>
      <c r="F899" s="77" t="s">
        <v>589</v>
      </c>
      <c r="G899" s="77" t="s">
        <v>1339</v>
      </c>
      <c r="H899" s="78">
        <v>48</v>
      </c>
    </row>
    <row r="900" spans="1:8" x14ac:dyDescent="0.25">
      <c r="A900" s="109"/>
      <c r="B900" s="116"/>
      <c r="C900" s="117" t="s">
        <v>1346</v>
      </c>
      <c r="D900" s="327" t="s">
        <v>917</v>
      </c>
      <c r="E900" s="76">
        <v>1.9E-2</v>
      </c>
      <c r="F900" s="77" t="s">
        <v>589</v>
      </c>
      <c r="G900" s="77" t="s">
        <v>1339</v>
      </c>
      <c r="H900" s="78">
        <v>48</v>
      </c>
    </row>
    <row r="901" spans="1:8" ht="15.75" thickBot="1" x14ac:dyDescent="0.3">
      <c r="A901" s="109"/>
      <c r="B901" s="116"/>
      <c r="C901" s="66" t="s">
        <v>1347</v>
      </c>
      <c r="D901" s="331" t="s">
        <v>917</v>
      </c>
      <c r="E901" s="154">
        <v>1.9E-2</v>
      </c>
      <c r="F901" s="148" t="s">
        <v>589</v>
      </c>
      <c r="G901" s="148" t="s">
        <v>1339</v>
      </c>
      <c r="H901" s="155">
        <v>48</v>
      </c>
    </row>
    <row r="902" spans="1:8" ht="15.75" thickBot="1" x14ac:dyDescent="0.3">
      <c r="A902" s="109"/>
      <c r="B902" s="116"/>
      <c r="C902" s="488" t="s">
        <v>1348</v>
      </c>
      <c r="D902" s="494"/>
      <c r="E902" s="489"/>
      <c r="F902" s="489"/>
      <c r="G902" s="489"/>
      <c r="H902" s="490"/>
    </row>
    <row r="903" spans="1:8" x14ac:dyDescent="0.25">
      <c r="A903" s="109"/>
      <c r="B903" s="116"/>
      <c r="C903" s="62" t="s">
        <v>1349</v>
      </c>
      <c r="D903" s="324">
        <v>339.5</v>
      </c>
      <c r="E903" s="63">
        <v>1.7000000000000001E-2</v>
      </c>
      <c r="F903" s="64" t="s">
        <v>589</v>
      </c>
      <c r="G903" s="64" t="s">
        <v>1350</v>
      </c>
      <c r="H903" s="65">
        <v>40</v>
      </c>
    </row>
    <row r="904" spans="1:8" x14ac:dyDescent="0.25">
      <c r="A904" s="109"/>
      <c r="B904" s="116"/>
      <c r="C904" s="117" t="s">
        <v>1351</v>
      </c>
      <c r="D904" s="327">
        <v>339.5</v>
      </c>
      <c r="E904" s="76">
        <v>1.7000000000000001E-2</v>
      </c>
      <c r="F904" s="77" t="s">
        <v>589</v>
      </c>
      <c r="G904" s="77" t="s">
        <v>1350</v>
      </c>
      <c r="H904" s="78">
        <v>40</v>
      </c>
    </row>
    <row r="905" spans="1:8" x14ac:dyDescent="0.25">
      <c r="A905" s="109"/>
      <c r="B905" s="116"/>
      <c r="C905" s="117" t="s">
        <v>1352</v>
      </c>
      <c r="D905" s="327">
        <v>339.5</v>
      </c>
      <c r="E905" s="76">
        <v>1.7000000000000001E-2</v>
      </c>
      <c r="F905" s="77" t="s">
        <v>589</v>
      </c>
      <c r="G905" s="77" t="s">
        <v>1350</v>
      </c>
      <c r="H905" s="78">
        <v>40</v>
      </c>
    </row>
    <row r="906" spans="1:8" x14ac:dyDescent="0.25">
      <c r="A906" s="109"/>
      <c r="B906" s="116"/>
      <c r="C906" s="117" t="s">
        <v>1353</v>
      </c>
      <c r="D906" s="327">
        <v>339.5</v>
      </c>
      <c r="E906" s="76">
        <v>1.7000000000000001E-2</v>
      </c>
      <c r="F906" s="77" t="s">
        <v>589</v>
      </c>
      <c r="G906" s="77" t="s">
        <v>1350</v>
      </c>
      <c r="H906" s="78">
        <v>40</v>
      </c>
    </row>
    <row r="907" spans="1:8" x14ac:dyDescent="0.25">
      <c r="A907" s="109"/>
      <c r="B907" s="116"/>
      <c r="C907" s="117" t="s">
        <v>1354</v>
      </c>
      <c r="D907" s="327" t="s">
        <v>917</v>
      </c>
      <c r="E907" s="76">
        <v>1.7000000000000001E-2</v>
      </c>
      <c r="F907" s="77" t="s">
        <v>589</v>
      </c>
      <c r="G907" s="77" t="s">
        <v>1350</v>
      </c>
      <c r="H907" s="78">
        <v>40</v>
      </c>
    </row>
    <row r="908" spans="1:8" x14ac:dyDescent="0.25">
      <c r="A908" s="109"/>
      <c r="B908" s="116"/>
      <c r="C908" s="117" t="s">
        <v>1355</v>
      </c>
      <c r="D908" s="327" t="s">
        <v>917</v>
      </c>
      <c r="E908" s="76">
        <v>1.7000000000000001E-2</v>
      </c>
      <c r="F908" s="77" t="s">
        <v>589</v>
      </c>
      <c r="G908" s="77" t="s">
        <v>1350</v>
      </c>
      <c r="H908" s="78">
        <v>40</v>
      </c>
    </row>
    <row r="909" spans="1:8" x14ac:dyDescent="0.25">
      <c r="A909" s="109"/>
      <c r="B909" s="116"/>
      <c r="C909" s="117" t="s">
        <v>1356</v>
      </c>
      <c r="D909" s="327" t="s">
        <v>917</v>
      </c>
      <c r="E909" s="76">
        <v>1.7000000000000001E-2</v>
      </c>
      <c r="F909" s="77" t="s">
        <v>589</v>
      </c>
      <c r="G909" s="77" t="s">
        <v>1350</v>
      </c>
      <c r="H909" s="78">
        <v>40</v>
      </c>
    </row>
    <row r="910" spans="1:8" x14ac:dyDescent="0.25">
      <c r="A910" s="109"/>
      <c r="B910" s="116"/>
      <c r="C910" s="117" t="s">
        <v>1357</v>
      </c>
      <c r="D910" s="327">
        <v>669.3</v>
      </c>
      <c r="E910" s="76">
        <v>3.4000000000000002E-2</v>
      </c>
      <c r="F910" s="77" t="s">
        <v>589</v>
      </c>
      <c r="G910" s="77" t="s">
        <v>1358</v>
      </c>
      <c r="H910" s="78">
        <v>85</v>
      </c>
    </row>
    <row r="911" spans="1:8" x14ac:dyDescent="0.25">
      <c r="A911" s="109"/>
      <c r="B911" s="116"/>
      <c r="C911" s="117" t="s">
        <v>1359</v>
      </c>
      <c r="D911" s="327">
        <v>669.3</v>
      </c>
      <c r="E911" s="76">
        <v>3.4000000000000002E-2</v>
      </c>
      <c r="F911" s="77" t="s">
        <v>589</v>
      </c>
      <c r="G911" s="77" t="s">
        <v>1358</v>
      </c>
      <c r="H911" s="78">
        <v>85</v>
      </c>
    </row>
    <row r="912" spans="1:8" x14ac:dyDescent="0.25">
      <c r="A912" s="109"/>
      <c r="B912" s="116"/>
      <c r="C912" s="117" t="s">
        <v>1360</v>
      </c>
      <c r="D912" s="327">
        <v>669.3</v>
      </c>
      <c r="E912" s="76">
        <v>3.4000000000000002E-2</v>
      </c>
      <c r="F912" s="77" t="s">
        <v>589</v>
      </c>
      <c r="G912" s="77" t="s">
        <v>1358</v>
      </c>
      <c r="H912" s="78">
        <v>85</v>
      </c>
    </row>
    <row r="913" spans="1:8" x14ac:dyDescent="0.25">
      <c r="A913" s="109"/>
      <c r="B913" s="116"/>
      <c r="C913" s="117" t="s">
        <v>1361</v>
      </c>
      <c r="D913" s="327">
        <v>669.3</v>
      </c>
      <c r="E913" s="76">
        <v>3.4000000000000002E-2</v>
      </c>
      <c r="F913" s="77" t="s">
        <v>589</v>
      </c>
      <c r="G913" s="77" t="s">
        <v>1358</v>
      </c>
      <c r="H913" s="78">
        <v>85</v>
      </c>
    </row>
    <row r="914" spans="1:8" x14ac:dyDescent="0.25">
      <c r="A914" s="109"/>
      <c r="B914" s="116"/>
      <c r="C914" s="117" t="s">
        <v>1362</v>
      </c>
      <c r="D914" s="327" t="s">
        <v>917</v>
      </c>
      <c r="E914" s="76">
        <v>3.4000000000000002E-2</v>
      </c>
      <c r="F914" s="77" t="s">
        <v>589</v>
      </c>
      <c r="G914" s="77" t="s">
        <v>1358</v>
      </c>
      <c r="H914" s="78">
        <v>85</v>
      </c>
    </row>
    <row r="915" spans="1:8" x14ac:dyDescent="0.25">
      <c r="A915" s="109"/>
      <c r="B915" s="116"/>
      <c r="C915" s="117" t="s">
        <v>1363</v>
      </c>
      <c r="D915" s="327" t="s">
        <v>917</v>
      </c>
      <c r="E915" s="76">
        <v>3.4000000000000002E-2</v>
      </c>
      <c r="F915" s="77" t="s">
        <v>589</v>
      </c>
      <c r="G915" s="77" t="s">
        <v>1358</v>
      </c>
      <c r="H915" s="78">
        <v>85</v>
      </c>
    </row>
    <row r="916" spans="1:8" x14ac:dyDescent="0.25">
      <c r="A916" s="109"/>
      <c r="B916" s="116"/>
      <c r="C916" s="117" t="s">
        <v>1364</v>
      </c>
      <c r="D916" s="327" t="s">
        <v>917</v>
      </c>
      <c r="E916" s="76">
        <v>3.4000000000000002E-2</v>
      </c>
      <c r="F916" s="77" t="s">
        <v>589</v>
      </c>
      <c r="G916" s="77" t="s">
        <v>1358</v>
      </c>
      <c r="H916" s="78">
        <v>85</v>
      </c>
    </row>
    <row r="917" spans="1:8" x14ac:dyDescent="0.25">
      <c r="A917" s="109"/>
      <c r="B917" s="116"/>
      <c r="C917" s="117" t="s">
        <v>1365</v>
      </c>
      <c r="D917" s="327" t="s">
        <v>917</v>
      </c>
      <c r="E917" s="76">
        <v>3.4000000000000002E-2</v>
      </c>
      <c r="F917" s="77" t="s">
        <v>589</v>
      </c>
      <c r="G917" s="77" t="s">
        <v>1358</v>
      </c>
      <c r="H917" s="78">
        <v>85</v>
      </c>
    </row>
    <row r="918" spans="1:8" ht="15.75" thickBot="1" x14ac:dyDescent="0.3">
      <c r="A918" s="109"/>
      <c r="B918" s="116"/>
      <c r="C918" s="131" t="s">
        <v>1366</v>
      </c>
      <c r="D918" s="331" t="s">
        <v>917</v>
      </c>
      <c r="E918" s="80">
        <v>3.4000000000000002E-2</v>
      </c>
      <c r="F918" s="81" t="s">
        <v>589</v>
      </c>
      <c r="G918" s="81" t="s">
        <v>1358</v>
      </c>
      <c r="H918" s="82">
        <v>85</v>
      </c>
    </row>
    <row r="919" spans="1:8" ht="15.75" thickBot="1" x14ac:dyDescent="0.3">
      <c r="A919" s="109"/>
      <c r="B919" s="116"/>
      <c r="C919" s="488" t="s">
        <v>1367</v>
      </c>
      <c r="D919" s="494"/>
      <c r="E919" s="489"/>
      <c r="F919" s="489"/>
      <c r="G919" s="489"/>
      <c r="H919" s="490"/>
    </row>
    <row r="920" spans="1:8" x14ac:dyDescent="0.25">
      <c r="A920" s="109"/>
      <c r="B920" s="116"/>
      <c r="C920" s="178" t="s">
        <v>1368</v>
      </c>
      <c r="D920" s="324">
        <v>2522</v>
      </c>
      <c r="E920" s="138">
        <v>0.26</v>
      </c>
      <c r="F920" s="139" t="s">
        <v>589</v>
      </c>
      <c r="G920" s="139" t="s">
        <v>1369</v>
      </c>
      <c r="H920" s="140">
        <v>660</v>
      </c>
    </row>
    <row r="921" spans="1:8" x14ac:dyDescent="0.25">
      <c r="A921" s="109"/>
      <c r="B921" s="116"/>
      <c r="C921" s="117" t="s">
        <v>1370</v>
      </c>
      <c r="D921" s="327">
        <v>2619</v>
      </c>
      <c r="E921" s="76">
        <v>0.26</v>
      </c>
      <c r="F921" s="77" t="s">
        <v>589</v>
      </c>
      <c r="G921" s="77" t="s">
        <v>1369</v>
      </c>
      <c r="H921" s="78">
        <v>660</v>
      </c>
    </row>
    <row r="922" spans="1:8" x14ac:dyDescent="0.25">
      <c r="A922" s="109"/>
      <c r="B922" s="116"/>
      <c r="C922" s="117" t="s">
        <v>1371</v>
      </c>
      <c r="D922" s="327">
        <v>2716</v>
      </c>
      <c r="E922" s="76">
        <v>0.26</v>
      </c>
      <c r="F922" s="77" t="s">
        <v>589</v>
      </c>
      <c r="G922" s="77" t="s">
        <v>1369</v>
      </c>
      <c r="H922" s="78">
        <v>660</v>
      </c>
    </row>
    <row r="923" spans="1:8" x14ac:dyDescent="0.25">
      <c r="A923" s="109"/>
      <c r="B923" s="116"/>
      <c r="C923" s="117" t="s">
        <v>1372</v>
      </c>
      <c r="D923" s="327">
        <v>2813</v>
      </c>
      <c r="E923" s="76">
        <v>0.26</v>
      </c>
      <c r="F923" s="77" t="s">
        <v>589</v>
      </c>
      <c r="G923" s="77" t="s">
        <v>1369</v>
      </c>
      <c r="H923" s="78">
        <v>660</v>
      </c>
    </row>
    <row r="924" spans="1:8" x14ac:dyDescent="0.25">
      <c r="A924" s="109"/>
      <c r="B924" s="116"/>
      <c r="C924" s="117" t="s">
        <v>1373</v>
      </c>
      <c r="D924" s="327">
        <v>3104</v>
      </c>
      <c r="E924" s="76">
        <v>0.26</v>
      </c>
      <c r="F924" s="77" t="s">
        <v>589</v>
      </c>
      <c r="G924" s="77" t="s">
        <v>1369</v>
      </c>
      <c r="H924" s="78">
        <v>660</v>
      </c>
    </row>
    <row r="925" spans="1:8" x14ac:dyDescent="0.25">
      <c r="A925" s="109"/>
      <c r="B925" s="116"/>
      <c r="C925" s="117" t="s">
        <v>1374</v>
      </c>
      <c r="D925" s="327" t="s">
        <v>917</v>
      </c>
      <c r="E925" s="76">
        <v>0.26</v>
      </c>
      <c r="F925" s="77" t="s">
        <v>589</v>
      </c>
      <c r="G925" s="77" t="s">
        <v>1369</v>
      </c>
      <c r="H925" s="78">
        <v>660</v>
      </c>
    </row>
    <row r="926" spans="1:8" x14ac:dyDescent="0.25">
      <c r="A926" s="109"/>
      <c r="B926" s="116"/>
      <c r="C926" s="117" t="s">
        <v>1375</v>
      </c>
      <c r="D926" s="327" t="s">
        <v>917</v>
      </c>
      <c r="E926" s="76">
        <v>0.26</v>
      </c>
      <c r="F926" s="77" t="s">
        <v>589</v>
      </c>
      <c r="G926" s="77" t="s">
        <v>1369</v>
      </c>
      <c r="H926" s="78">
        <v>660</v>
      </c>
    </row>
    <row r="927" spans="1:8" x14ac:dyDescent="0.25">
      <c r="A927" s="109"/>
      <c r="B927" s="116"/>
      <c r="C927" s="117" t="s">
        <v>1376</v>
      </c>
      <c r="D927" s="327" t="s">
        <v>917</v>
      </c>
      <c r="E927" s="76">
        <v>0.26</v>
      </c>
      <c r="F927" s="77" t="s">
        <v>589</v>
      </c>
      <c r="G927" s="77" t="s">
        <v>1369</v>
      </c>
      <c r="H927" s="78">
        <v>660</v>
      </c>
    </row>
    <row r="928" spans="1:8" x14ac:dyDescent="0.25">
      <c r="A928" s="109"/>
      <c r="B928" s="116"/>
      <c r="C928" s="117" t="s">
        <v>1377</v>
      </c>
      <c r="D928" s="327" t="s">
        <v>917</v>
      </c>
      <c r="E928" s="76">
        <v>0.26</v>
      </c>
      <c r="F928" s="77" t="s">
        <v>589</v>
      </c>
      <c r="G928" s="77" t="s">
        <v>1369</v>
      </c>
      <c r="H928" s="78">
        <v>660</v>
      </c>
    </row>
    <row r="929" spans="1:8" x14ac:dyDescent="0.25">
      <c r="A929" s="109"/>
      <c r="B929" s="116"/>
      <c r="C929" s="117" t="s">
        <v>1378</v>
      </c>
      <c r="D929" s="327" t="s">
        <v>917</v>
      </c>
      <c r="E929" s="76">
        <v>0.26</v>
      </c>
      <c r="F929" s="77" t="s">
        <v>589</v>
      </c>
      <c r="G929" s="77" t="s">
        <v>1369</v>
      </c>
      <c r="H929" s="78">
        <v>660</v>
      </c>
    </row>
    <row r="930" spans="1:8" x14ac:dyDescent="0.25">
      <c r="A930" s="109"/>
      <c r="B930" s="116"/>
      <c r="C930" s="117" t="s">
        <v>1379</v>
      </c>
      <c r="D930" s="327">
        <v>873</v>
      </c>
      <c r="E930" s="76">
        <v>6.5000000000000002E-2</v>
      </c>
      <c r="F930" s="77" t="s">
        <v>589</v>
      </c>
      <c r="G930" s="77" t="s">
        <v>1380</v>
      </c>
      <c r="H930" s="78">
        <v>160</v>
      </c>
    </row>
    <row r="931" spans="1:8" ht="15.75" thickBot="1" x14ac:dyDescent="0.3">
      <c r="A931" s="109"/>
      <c r="B931" s="116"/>
      <c r="C931" s="117" t="s">
        <v>1381</v>
      </c>
      <c r="D931" s="331">
        <v>873</v>
      </c>
      <c r="E931" s="76">
        <v>6.5000000000000002E-2</v>
      </c>
      <c r="F931" s="77" t="s">
        <v>589</v>
      </c>
      <c r="G931" s="77" t="s">
        <v>1380</v>
      </c>
      <c r="H931" s="78">
        <v>160</v>
      </c>
    </row>
    <row r="932" spans="1:8" x14ac:dyDescent="0.25">
      <c r="A932" s="416" t="s">
        <v>578</v>
      </c>
      <c r="B932" s="417"/>
      <c r="C932" s="420" t="s">
        <v>579</v>
      </c>
      <c r="D932" s="495" t="s">
        <v>580</v>
      </c>
      <c r="E932" s="54" t="s">
        <v>581</v>
      </c>
      <c r="F932" s="55" t="s">
        <v>582</v>
      </c>
      <c r="G932" s="424" t="s">
        <v>583</v>
      </c>
      <c r="H932" s="57" t="s">
        <v>584</v>
      </c>
    </row>
    <row r="933" spans="1:8" ht="15.75" thickBot="1" x14ac:dyDescent="0.3">
      <c r="A933" s="418"/>
      <c r="B933" s="419"/>
      <c r="C933" s="421"/>
      <c r="D933" s="423"/>
      <c r="E933" s="58" t="s">
        <v>585</v>
      </c>
      <c r="F933" s="59" t="s">
        <v>585</v>
      </c>
      <c r="G933" s="425"/>
      <c r="H933" s="61" t="s">
        <v>586</v>
      </c>
    </row>
    <row r="934" spans="1:8" ht="15.75" thickBot="1" x14ac:dyDescent="0.3">
      <c r="A934" s="460" t="s">
        <v>1326</v>
      </c>
      <c r="B934" s="461"/>
      <c r="C934" s="461"/>
      <c r="D934" s="492"/>
      <c r="E934" s="461"/>
      <c r="F934" s="461"/>
      <c r="G934" s="461"/>
      <c r="H934" s="462"/>
    </row>
    <row r="935" spans="1:8" x14ac:dyDescent="0.25">
      <c r="A935" s="109"/>
      <c r="B935" s="116"/>
      <c r="C935" s="178" t="s">
        <v>1382</v>
      </c>
      <c r="D935" s="324">
        <v>873</v>
      </c>
      <c r="E935" s="138">
        <v>6.5000000000000002E-2</v>
      </c>
      <c r="F935" s="139" t="s">
        <v>589</v>
      </c>
      <c r="G935" s="139" t="s">
        <v>1380</v>
      </c>
      <c r="H935" s="140">
        <v>160</v>
      </c>
    </row>
    <row r="936" spans="1:8" x14ac:dyDescent="0.25">
      <c r="A936" s="109"/>
      <c r="B936" s="151"/>
      <c r="C936" s="117" t="s">
        <v>1383</v>
      </c>
      <c r="D936" s="327">
        <v>873</v>
      </c>
      <c r="E936" s="76">
        <v>6.5000000000000002E-2</v>
      </c>
      <c r="F936" s="77" t="s">
        <v>589</v>
      </c>
      <c r="G936" s="77" t="s">
        <v>1380</v>
      </c>
      <c r="H936" s="78">
        <v>160</v>
      </c>
    </row>
    <row r="937" spans="1:8" x14ac:dyDescent="0.25">
      <c r="A937" s="109"/>
      <c r="B937" s="116"/>
      <c r="C937" s="178" t="s">
        <v>1384</v>
      </c>
      <c r="D937" s="327" t="s">
        <v>917</v>
      </c>
      <c r="E937" s="138">
        <v>6.5000000000000002E-2</v>
      </c>
      <c r="F937" s="139" t="s">
        <v>589</v>
      </c>
      <c r="G937" s="139" t="s">
        <v>1380</v>
      </c>
      <c r="H937" s="140">
        <v>160</v>
      </c>
    </row>
    <row r="938" spans="1:8" x14ac:dyDescent="0.25">
      <c r="A938" s="109"/>
      <c r="B938" s="116"/>
      <c r="C938" s="117" t="s">
        <v>1385</v>
      </c>
      <c r="D938" s="327" t="s">
        <v>917</v>
      </c>
      <c r="E938" s="76">
        <v>6.5000000000000002E-2</v>
      </c>
      <c r="F938" s="77" t="s">
        <v>589</v>
      </c>
      <c r="G938" s="77" t="s">
        <v>1380</v>
      </c>
      <c r="H938" s="78">
        <v>160</v>
      </c>
    </row>
    <row r="939" spans="1:8" x14ac:dyDescent="0.25">
      <c r="A939" s="109"/>
      <c r="B939" s="116"/>
      <c r="C939" s="117" t="s">
        <v>1386</v>
      </c>
      <c r="D939" s="327" t="s">
        <v>917</v>
      </c>
      <c r="E939" s="76">
        <v>6.5000000000000002E-2</v>
      </c>
      <c r="F939" s="77" t="s">
        <v>589</v>
      </c>
      <c r="G939" s="77" t="s">
        <v>1380</v>
      </c>
      <c r="H939" s="78">
        <v>160</v>
      </c>
    </row>
    <row r="940" spans="1:8" x14ac:dyDescent="0.25">
      <c r="A940" s="109"/>
      <c r="B940" s="116"/>
      <c r="C940" s="117" t="s">
        <v>1387</v>
      </c>
      <c r="D940" s="327" t="s">
        <v>917</v>
      </c>
      <c r="E940" s="76">
        <v>6.5000000000000002E-2</v>
      </c>
      <c r="F940" s="77" t="s">
        <v>589</v>
      </c>
      <c r="G940" s="77" t="s">
        <v>1380</v>
      </c>
      <c r="H940" s="78">
        <v>160</v>
      </c>
    </row>
    <row r="941" spans="1:8" ht="15.75" thickBot="1" x14ac:dyDescent="0.3">
      <c r="A941" s="109"/>
      <c r="B941" s="116"/>
      <c r="C941" s="131" t="s">
        <v>1388</v>
      </c>
      <c r="D941" s="331" t="s">
        <v>917</v>
      </c>
      <c r="E941" s="80">
        <v>6.5000000000000002E-2</v>
      </c>
      <c r="F941" s="81" t="s">
        <v>589</v>
      </c>
      <c r="G941" s="81" t="s">
        <v>1380</v>
      </c>
      <c r="H941" s="82">
        <v>160</v>
      </c>
    </row>
    <row r="942" spans="1:8" ht="15.75" thickBot="1" x14ac:dyDescent="0.3">
      <c r="A942" s="109"/>
      <c r="B942" s="116"/>
      <c r="C942" s="488" t="s">
        <v>1389</v>
      </c>
      <c r="D942" s="494"/>
      <c r="E942" s="489"/>
      <c r="F942" s="489"/>
      <c r="G942" s="489"/>
      <c r="H942" s="490"/>
    </row>
    <row r="943" spans="1:8" x14ac:dyDescent="0.25">
      <c r="A943" s="109"/>
      <c r="B943" s="116"/>
      <c r="C943" s="62" t="s">
        <v>1390</v>
      </c>
      <c r="D943" s="324">
        <v>3977</v>
      </c>
      <c r="E943" s="63">
        <v>0.42</v>
      </c>
      <c r="F943" s="64" t="s">
        <v>589</v>
      </c>
      <c r="G943" s="64" t="s">
        <v>1391</v>
      </c>
      <c r="H943" s="65">
        <v>1050</v>
      </c>
    </row>
    <row r="944" spans="1:8" x14ac:dyDescent="0.25">
      <c r="A944" s="109"/>
      <c r="B944" s="116"/>
      <c r="C944" s="117" t="s">
        <v>1392</v>
      </c>
      <c r="D944" s="327">
        <v>3977</v>
      </c>
      <c r="E944" s="76">
        <v>0.42</v>
      </c>
      <c r="F944" s="77" t="s">
        <v>589</v>
      </c>
      <c r="G944" s="77" t="s">
        <v>1391</v>
      </c>
      <c r="H944" s="78">
        <v>1050</v>
      </c>
    </row>
    <row r="945" spans="1:8" x14ac:dyDescent="0.25">
      <c r="A945" s="109"/>
      <c r="B945" s="116"/>
      <c r="C945" s="117" t="s">
        <v>1393</v>
      </c>
      <c r="D945" s="327">
        <v>4122.5</v>
      </c>
      <c r="E945" s="76">
        <v>0.42</v>
      </c>
      <c r="F945" s="77" t="s">
        <v>589</v>
      </c>
      <c r="G945" s="77" t="s">
        <v>1391</v>
      </c>
      <c r="H945" s="78">
        <v>1050</v>
      </c>
    </row>
    <row r="946" spans="1:8" x14ac:dyDescent="0.25">
      <c r="A946" s="109"/>
      <c r="B946" s="116"/>
      <c r="C946" s="117" t="s">
        <v>1394</v>
      </c>
      <c r="D946" s="327">
        <v>4510.5</v>
      </c>
      <c r="E946" s="76">
        <v>0.42</v>
      </c>
      <c r="F946" s="77" t="s">
        <v>589</v>
      </c>
      <c r="G946" s="77" t="s">
        <v>1391</v>
      </c>
      <c r="H946" s="78">
        <v>1050</v>
      </c>
    </row>
    <row r="947" spans="1:8" x14ac:dyDescent="0.25">
      <c r="A947" s="109"/>
      <c r="B947" s="116"/>
      <c r="C947" s="117" t="s">
        <v>1395</v>
      </c>
      <c r="D947" s="327">
        <v>5044</v>
      </c>
      <c r="E947" s="76">
        <v>0.42</v>
      </c>
      <c r="F947" s="77" t="s">
        <v>589</v>
      </c>
      <c r="G947" s="77" t="s">
        <v>1391</v>
      </c>
      <c r="H947" s="78">
        <v>1050</v>
      </c>
    </row>
    <row r="948" spans="1:8" x14ac:dyDescent="0.25">
      <c r="A948" s="109"/>
      <c r="B948" s="116"/>
      <c r="C948" s="117" t="s">
        <v>1396</v>
      </c>
      <c r="D948" s="327">
        <v>5141</v>
      </c>
      <c r="E948" s="76">
        <v>0.42</v>
      </c>
      <c r="F948" s="77" t="s">
        <v>633</v>
      </c>
      <c r="G948" s="77" t="s">
        <v>1391</v>
      </c>
      <c r="H948" s="78">
        <v>1050</v>
      </c>
    </row>
    <row r="949" spans="1:8" x14ac:dyDescent="0.25">
      <c r="A949" s="109"/>
      <c r="B949" s="116"/>
      <c r="C949" s="117" t="s">
        <v>1397</v>
      </c>
      <c r="D949" s="327" t="s">
        <v>917</v>
      </c>
      <c r="E949" s="76">
        <v>0.42</v>
      </c>
      <c r="F949" s="77" t="s">
        <v>589</v>
      </c>
      <c r="G949" s="77" t="s">
        <v>1391</v>
      </c>
      <c r="H949" s="78">
        <v>1050</v>
      </c>
    </row>
    <row r="950" spans="1:8" x14ac:dyDescent="0.25">
      <c r="A950" s="109"/>
      <c r="B950" s="116"/>
      <c r="C950" s="117" t="s">
        <v>1398</v>
      </c>
      <c r="D950" s="327" t="s">
        <v>917</v>
      </c>
      <c r="E950" s="76">
        <v>0.42</v>
      </c>
      <c r="F950" s="77" t="s">
        <v>589</v>
      </c>
      <c r="G950" s="77" t="s">
        <v>1391</v>
      </c>
      <c r="H950" s="78">
        <v>1050</v>
      </c>
    </row>
    <row r="951" spans="1:8" x14ac:dyDescent="0.25">
      <c r="A951" s="109"/>
      <c r="B951" s="116"/>
      <c r="C951" s="117" t="s">
        <v>1399</v>
      </c>
      <c r="D951" s="327" t="s">
        <v>917</v>
      </c>
      <c r="E951" s="76">
        <v>0.42</v>
      </c>
      <c r="F951" s="77" t="s">
        <v>589</v>
      </c>
      <c r="G951" s="77" t="s">
        <v>1391</v>
      </c>
      <c r="H951" s="78">
        <v>1050</v>
      </c>
    </row>
    <row r="952" spans="1:8" x14ac:dyDescent="0.25">
      <c r="A952" s="109"/>
      <c r="B952" s="116"/>
      <c r="C952" s="117" t="s">
        <v>1400</v>
      </c>
      <c r="D952" s="327" t="s">
        <v>917</v>
      </c>
      <c r="E952" s="76">
        <v>0.42</v>
      </c>
      <c r="F952" s="77" t="s">
        <v>589</v>
      </c>
      <c r="G952" s="77" t="s">
        <v>1391</v>
      </c>
      <c r="H952" s="78">
        <v>1050</v>
      </c>
    </row>
    <row r="953" spans="1:8" x14ac:dyDescent="0.25">
      <c r="A953" s="109"/>
      <c r="B953" s="116"/>
      <c r="C953" s="117" t="s">
        <v>1401</v>
      </c>
      <c r="D953" s="327" t="s">
        <v>917</v>
      </c>
      <c r="E953" s="76">
        <v>0.42</v>
      </c>
      <c r="F953" s="77" t="s">
        <v>589</v>
      </c>
      <c r="G953" s="77" t="s">
        <v>1391</v>
      </c>
      <c r="H953" s="78">
        <v>1050</v>
      </c>
    </row>
    <row r="954" spans="1:8" x14ac:dyDescent="0.25">
      <c r="A954" s="109"/>
      <c r="B954" s="116"/>
      <c r="C954" s="117" t="s">
        <v>1402</v>
      </c>
      <c r="D954" s="327" t="s">
        <v>917</v>
      </c>
      <c r="E954" s="76">
        <v>0.42</v>
      </c>
      <c r="F954" s="77" t="s">
        <v>633</v>
      </c>
      <c r="G954" s="77" t="s">
        <v>1391</v>
      </c>
      <c r="H954" s="78">
        <v>1050</v>
      </c>
    </row>
    <row r="955" spans="1:8" x14ac:dyDescent="0.25">
      <c r="A955" s="109"/>
      <c r="B955" s="116"/>
      <c r="C955" s="117" t="s">
        <v>1403</v>
      </c>
      <c r="D955" s="327">
        <v>1212.5</v>
      </c>
      <c r="E955" s="76">
        <v>0.11</v>
      </c>
      <c r="F955" s="77" t="s">
        <v>589</v>
      </c>
      <c r="G955" s="77" t="s">
        <v>1404</v>
      </c>
      <c r="H955" s="78">
        <v>260</v>
      </c>
    </row>
    <row r="956" spans="1:8" x14ac:dyDescent="0.25">
      <c r="A956" s="109"/>
      <c r="B956" s="116"/>
      <c r="C956" s="117" t="s">
        <v>1405</v>
      </c>
      <c r="D956" s="327">
        <v>1212.5</v>
      </c>
      <c r="E956" s="76">
        <v>0.11</v>
      </c>
      <c r="F956" s="77" t="s">
        <v>589</v>
      </c>
      <c r="G956" s="77" t="s">
        <v>1404</v>
      </c>
      <c r="H956" s="78">
        <v>260</v>
      </c>
    </row>
    <row r="957" spans="1:8" x14ac:dyDescent="0.25">
      <c r="A957" s="109"/>
      <c r="B957" s="116"/>
      <c r="C957" s="117" t="s">
        <v>1406</v>
      </c>
      <c r="D957" s="327">
        <v>1309.5</v>
      </c>
      <c r="E957" s="76">
        <v>0.11</v>
      </c>
      <c r="F957" s="77" t="s">
        <v>589</v>
      </c>
      <c r="G957" s="77" t="s">
        <v>1404</v>
      </c>
      <c r="H957" s="78">
        <v>260</v>
      </c>
    </row>
    <row r="958" spans="1:8" x14ac:dyDescent="0.25">
      <c r="A958" s="109"/>
      <c r="B958" s="116"/>
      <c r="C958" s="117" t="s">
        <v>1407</v>
      </c>
      <c r="D958" s="327">
        <v>1503.5</v>
      </c>
      <c r="E958" s="76">
        <v>0.11</v>
      </c>
      <c r="F958" s="77" t="s">
        <v>589</v>
      </c>
      <c r="G958" s="77" t="s">
        <v>1404</v>
      </c>
      <c r="H958" s="78">
        <v>260</v>
      </c>
    </row>
    <row r="959" spans="1:8" x14ac:dyDescent="0.25">
      <c r="A959" s="109"/>
      <c r="B959" s="116"/>
      <c r="C959" s="117" t="s">
        <v>1408</v>
      </c>
      <c r="D959" s="327">
        <v>1503.5</v>
      </c>
      <c r="E959" s="76">
        <v>0.11</v>
      </c>
      <c r="F959" s="77" t="s">
        <v>633</v>
      </c>
      <c r="G959" s="77" t="s">
        <v>1404</v>
      </c>
      <c r="H959" s="78">
        <v>260</v>
      </c>
    </row>
    <row r="960" spans="1:8" x14ac:dyDescent="0.25">
      <c r="A960" s="109"/>
      <c r="B960" s="116"/>
      <c r="C960" s="117" t="s">
        <v>1409</v>
      </c>
      <c r="D960" s="327" t="s">
        <v>917</v>
      </c>
      <c r="E960" s="76">
        <v>0.13</v>
      </c>
      <c r="F960" s="77" t="s">
        <v>589</v>
      </c>
      <c r="G960" s="77" t="s">
        <v>1404</v>
      </c>
      <c r="H960" s="78">
        <v>260</v>
      </c>
    </row>
    <row r="961" spans="1:8" x14ac:dyDescent="0.25">
      <c r="A961" s="109"/>
      <c r="B961" s="116"/>
      <c r="C961" s="117" t="s">
        <v>1410</v>
      </c>
      <c r="D961" s="327" t="s">
        <v>917</v>
      </c>
      <c r="E961" s="76">
        <v>0.13</v>
      </c>
      <c r="F961" s="77" t="s">
        <v>589</v>
      </c>
      <c r="G961" s="77" t="s">
        <v>1404</v>
      </c>
      <c r="H961" s="78">
        <v>260</v>
      </c>
    </row>
    <row r="962" spans="1:8" x14ac:dyDescent="0.25">
      <c r="A962" s="109"/>
      <c r="B962" s="116"/>
      <c r="C962" s="117" t="s">
        <v>1411</v>
      </c>
      <c r="D962" s="327" t="s">
        <v>917</v>
      </c>
      <c r="E962" s="76">
        <v>0.13</v>
      </c>
      <c r="F962" s="77" t="s">
        <v>589</v>
      </c>
      <c r="G962" s="77" t="s">
        <v>1404</v>
      </c>
      <c r="H962" s="78">
        <v>260</v>
      </c>
    </row>
    <row r="963" spans="1:8" x14ac:dyDescent="0.25">
      <c r="A963" s="109"/>
      <c r="B963" s="116"/>
      <c r="C963" s="117" t="s">
        <v>1412</v>
      </c>
      <c r="D963" s="327" t="s">
        <v>917</v>
      </c>
      <c r="E963" s="76">
        <v>0.13</v>
      </c>
      <c r="F963" s="77" t="s">
        <v>589</v>
      </c>
      <c r="G963" s="77" t="s">
        <v>1404</v>
      </c>
      <c r="H963" s="78">
        <v>260</v>
      </c>
    </row>
    <row r="964" spans="1:8" x14ac:dyDescent="0.25">
      <c r="A964" s="109"/>
      <c r="B964" s="116"/>
      <c r="C964" s="117" t="s">
        <v>1413</v>
      </c>
      <c r="D964" s="327" t="s">
        <v>917</v>
      </c>
      <c r="E964" s="76">
        <v>0.13</v>
      </c>
      <c r="F964" s="77" t="s">
        <v>633</v>
      </c>
      <c r="G964" s="77" t="s">
        <v>1404</v>
      </c>
      <c r="H964" s="78">
        <v>260</v>
      </c>
    </row>
    <row r="965" spans="1:8" ht="15.75" thickBot="1" x14ac:dyDescent="0.3">
      <c r="A965" s="109"/>
      <c r="B965" s="116"/>
      <c r="C965" s="131" t="s">
        <v>1414</v>
      </c>
      <c r="D965" s="331" t="s">
        <v>917</v>
      </c>
      <c r="E965" s="80">
        <v>0.13</v>
      </c>
      <c r="F965" s="81" t="s">
        <v>633</v>
      </c>
      <c r="G965" s="81" t="s">
        <v>1404</v>
      </c>
      <c r="H965" s="82">
        <v>260</v>
      </c>
    </row>
    <row r="966" spans="1:8" ht="15.75" thickBot="1" x14ac:dyDescent="0.3">
      <c r="A966" s="109"/>
      <c r="B966" s="116"/>
      <c r="C966" s="488" t="s">
        <v>1415</v>
      </c>
      <c r="D966" s="494"/>
      <c r="E966" s="489"/>
      <c r="F966" s="489"/>
      <c r="G966" s="489"/>
      <c r="H966" s="490"/>
    </row>
    <row r="967" spans="1:8" x14ac:dyDescent="0.25">
      <c r="A967" s="109"/>
      <c r="B967" s="116"/>
      <c r="C967" s="62" t="s">
        <v>1416</v>
      </c>
      <c r="D967" s="324">
        <v>4753</v>
      </c>
      <c r="E967" s="63">
        <v>0.53</v>
      </c>
      <c r="F967" s="64" t="s">
        <v>589</v>
      </c>
      <c r="G967" s="64" t="s">
        <v>1154</v>
      </c>
      <c r="H967" s="65">
        <v>1330</v>
      </c>
    </row>
    <row r="968" spans="1:8" x14ac:dyDescent="0.25">
      <c r="A968" s="109"/>
      <c r="B968" s="116"/>
      <c r="C968" s="117" t="s">
        <v>1417</v>
      </c>
      <c r="D968" s="327">
        <v>4947</v>
      </c>
      <c r="E968" s="76">
        <v>0.53</v>
      </c>
      <c r="F968" s="77" t="s">
        <v>589</v>
      </c>
      <c r="G968" s="77" t="s">
        <v>1154</v>
      </c>
      <c r="H968" s="78">
        <v>1330</v>
      </c>
    </row>
    <row r="969" spans="1:8" x14ac:dyDescent="0.25">
      <c r="A969" s="109"/>
      <c r="B969" s="116"/>
      <c r="C969" s="117" t="s">
        <v>1418</v>
      </c>
      <c r="D969" s="327">
        <v>5529</v>
      </c>
      <c r="E969" s="76">
        <v>0.53</v>
      </c>
      <c r="F969" s="77" t="s">
        <v>589</v>
      </c>
      <c r="G969" s="77" t="s">
        <v>1154</v>
      </c>
      <c r="H969" s="78">
        <v>1330</v>
      </c>
    </row>
    <row r="970" spans="1:8" x14ac:dyDescent="0.25">
      <c r="A970" s="109"/>
      <c r="B970" s="116"/>
      <c r="C970" s="117" t="s">
        <v>1419</v>
      </c>
      <c r="D970" s="327" t="s">
        <v>917</v>
      </c>
      <c r="E970" s="76">
        <v>0.53</v>
      </c>
      <c r="F970" s="77" t="s">
        <v>589</v>
      </c>
      <c r="G970" s="77" t="s">
        <v>1154</v>
      </c>
      <c r="H970" s="78">
        <v>1330</v>
      </c>
    </row>
    <row r="971" spans="1:8" x14ac:dyDescent="0.25">
      <c r="A971" s="109"/>
      <c r="B971" s="116"/>
      <c r="C971" s="117" t="s">
        <v>1420</v>
      </c>
      <c r="D971" s="327" t="s">
        <v>917</v>
      </c>
      <c r="E971" s="76">
        <v>0.53</v>
      </c>
      <c r="F971" s="77" t="s">
        <v>589</v>
      </c>
      <c r="G971" s="77" t="s">
        <v>1154</v>
      </c>
      <c r="H971" s="78">
        <v>1330</v>
      </c>
    </row>
    <row r="972" spans="1:8" x14ac:dyDescent="0.25">
      <c r="A972" s="109"/>
      <c r="B972" s="116"/>
      <c r="C972" s="117" t="s">
        <v>1421</v>
      </c>
      <c r="D972" s="327">
        <v>5820</v>
      </c>
      <c r="E972" s="76">
        <v>0.53</v>
      </c>
      <c r="F972" s="77" t="s">
        <v>589</v>
      </c>
      <c r="G972" s="77" t="s">
        <v>1154</v>
      </c>
      <c r="H972" s="78">
        <v>1330</v>
      </c>
    </row>
    <row r="973" spans="1:8" x14ac:dyDescent="0.25">
      <c r="A973" s="109"/>
      <c r="B973" s="116"/>
      <c r="C973" s="117" t="s">
        <v>1422</v>
      </c>
      <c r="D973" s="327">
        <v>7081</v>
      </c>
      <c r="E973" s="76">
        <v>0.53</v>
      </c>
      <c r="F973" s="77" t="s">
        <v>589</v>
      </c>
      <c r="G973" s="77" t="s">
        <v>1154</v>
      </c>
      <c r="H973" s="78">
        <v>1330</v>
      </c>
    </row>
    <row r="974" spans="1:8" x14ac:dyDescent="0.25">
      <c r="A974" s="109"/>
      <c r="B974" s="116"/>
      <c r="C974" s="117" t="s">
        <v>1423</v>
      </c>
      <c r="D974" s="327" t="s">
        <v>917</v>
      </c>
      <c r="E974" s="76">
        <v>0.53</v>
      </c>
      <c r="F974" s="77" t="s">
        <v>1424</v>
      </c>
      <c r="G974" s="77" t="s">
        <v>1154</v>
      </c>
      <c r="H974" s="78">
        <v>1330</v>
      </c>
    </row>
    <row r="975" spans="1:8" x14ac:dyDescent="0.25">
      <c r="A975" s="109"/>
      <c r="B975" s="116"/>
      <c r="C975" s="117" t="s">
        <v>1425</v>
      </c>
      <c r="D975" s="327">
        <v>1455</v>
      </c>
      <c r="E975" s="76">
        <v>0.13</v>
      </c>
      <c r="F975" s="77" t="s">
        <v>589</v>
      </c>
      <c r="G975" s="77" t="s">
        <v>1156</v>
      </c>
      <c r="H975" s="78">
        <v>330</v>
      </c>
    </row>
    <row r="976" spans="1:8" x14ac:dyDescent="0.25">
      <c r="A976" s="109"/>
      <c r="B976" s="116"/>
      <c r="C976" s="117" t="s">
        <v>1426</v>
      </c>
      <c r="D976" s="327">
        <v>1455</v>
      </c>
      <c r="E976" s="76">
        <v>0.13</v>
      </c>
      <c r="F976" s="77" t="s">
        <v>589</v>
      </c>
      <c r="G976" s="77" t="s">
        <v>1156</v>
      </c>
      <c r="H976" s="78">
        <v>330</v>
      </c>
    </row>
    <row r="977" spans="1:8" x14ac:dyDescent="0.25">
      <c r="A977" s="109"/>
      <c r="B977" s="116"/>
      <c r="C977" s="117" t="s">
        <v>1427</v>
      </c>
      <c r="D977" s="327" t="s">
        <v>917</v>
      </c>
      <c r="E977" s="76">
        <v>0.13</v>
      </c>
      <c r="F977" s="77" t="s">
        <v>589</v>
      </c>
      <c r="G977" s="77" t="s">
        <v>1156</v>
      </c>
      <c r="H977" s="78">
        <v>330</v>
      </c>
    </row>
    <row r="978" spans="1:8" x14ac:dyDescent="0.25">
      <c r="A978" s="109"/>
      <c r="B978" s="116"/>
      <c r="C978" s="117" t="s">
        <v>1428</v>
      </c>
      <c r="D978" s="327" t="s">
        <v>917</v>
      </c>
      <c r="E978" s="76">
        <v>0.13</v>
      </c>
      <c r="F978" s="77" t="s">
        <v>589</v>
      </c>
      <c r="G978" s="77" t="s">
        <v>1156</v>
      </c>
      <c r="H978" s="78">
        <v>330</v>
      </c>
    </row>
    <row r="979" spans="1:8" x14ac:dyDescent="0.25">
      <c r="A979" s="109"/>
      <c r="B979" s="116"/>
      <c r="C979" s="117" t="s">
        <v>1429</v>
      </c>
      <c r="D979" s="327" t="s">
        <v>917</v>
      </c>
      <c r="E979" s="76">
        <v>0.13</v>
      </c>
      <c r="F979" s="77" t="s">
        <v>589</v>
      </c>
      <c r="G979" s="77" t="s">
        <v>1156</v>
      </c>
      <c r="H979" s="78">
        <v>330</v>
      </c>
    </row>
    <row r="980" spans="1:8" x14ac:dyDescent="0.25">
      <c r="A980" s="109"/>
      <c r="B980" s="116"/>
      <c r="C980" s="117" t="s">
        <v>1430</v>
      </c>
      <c r="D980" s="327" t="s">
        <v>917</v>
      </c>
      <c r="E980" s="76">
        <v>0.13</v>
      </c>
      <c r="F980" s="77" t="s">
        <v>633</v>
      </c>
      <c r="G980" s="77" t="s">
        <v>1156</v>
      </c>
      <c r="H980" s="78">
        <v>330</v>
      </c>
    </row>
    <row r="981" spans="1:8" x14ac:dyDescent="0.25">
      <c r="A981" s="109"/>
      <c r="B981" s="116"/>
      <c r="C981" s="117" t="s">
        <v>1431</v>
      </c>
      <c r="D981" s="327" t="s">
        <v>917</v>
      </c>
      <c r="E981" s="76">
        <v>0.13</v>
      </c>
      <c r="F981" s="77" t="s">
        <v>633</v>
      </c>
      <c r="G981" s="77" t="s">
        <v>1156</v>
      </c>
      <c r="H981" s="78">
        <v>330</v>
      </c>
    </row>
    <row r="982" spans="1:8" x14ac:dyDescent="0.25">
      <c r="A982" s="109"/>
      <c r="B982" s="116"/>
      <c r="C982" s="117" t="s">
        <v>1432</v>
      </c>
      <c r="D982" s="327">
        <v>6887</v>
      </c>
      <c r="E982" s="76">
        <v>0.62</v>
      </c>
      <c r="F982" s="77" t="s">
        <v>589</v>
      </c>
      <c r="G982" s="77" t="s">
        <v>1433</v>
      </c>
      <c r="H982" s="78">
        <v>1550</v>
      </c>
    </row>
    <row r="983" spans="1:8" x14ac:dyDescent="0.25">
      <c r="A983" s="109"/>
      <c r="B983" s="116"/>
      <c r="C983" s="117" t="s">
        <v>1434</v>
      </c>
      <c r="D983" s="327">
        <v>8051</v>
      </c>
      <c r="E983" s="76">
        <v>0.62</v>
      </c>
      <c r="F983" s="77" t="s">
        <v>633</v>
      </c>
      <c r="G983" s="77" t="s">
        <v>1433</v>
      </c>
      <c r="H983" s="78">
        <v>1550</v>
      </c>
    </row>
    <row r="984" spans="1:8" x14ac:dyDescent="0.25">
      <c r="A984" s="109"/>
      <c r="B984" s="116"/>
      <c r="C984" s="117" t="s">
        <v>1435</v>
      </c>
      <c r="D984" s="327">
        <v>8245</v>
      </c>
      <c r="E984" s="76">
        <v>0.62</v>
      </c>
      <c r="F984" s="77" t="s">
        <v>633</v>
      </c>
      <c r="G984" s="77" t="s">
        <v>1433</v>
      </c>
      <c r="H984" s="78">
        <v>1550</v>
      </c>
    </row>
    <row r="985" spans="1:8" x14ac:dyDescent="0.25">
      <c r="A985" s="109"/>
      <c r="B985" s="116"/>
      <c r="C985" s="117" t="s">
        <v>1436</v>
      </c>
      <c r="D985" s="327">
        <v>1940</v>
      </c>
      <c r="E985" s="76">
        <v>0.15</v>
      </c>
      <c r="F985" s="77" t="s">
        <v>633</v>
      </c>
      <c r="G985" s="77" t="s">
        <v>1437</v>
      </c>
      <c r="H985" s="78">
        <v>380</v>
      </c>
    </row>
    <row r="986" spans="1:8" ht="15.75" thickBot="1" x14ac:dyDescent="0.3">
      <c r="A986" s="109"/>
      <c r="B986" s="116"/>
      <c r="C986" s="117" t="s">
        <v>1438</v>
      </c>
      <c r="D986" s="331">
        <v>2134</v>
      </c>
      <c r="E986" s="76">
        <v>0.15</v>
      </c>
      <c r="F986" s="77" t="s">
        <v>633</v>
      </c>
      <c r="G986" s="77" t="s">
        <v>1437</v>
      </c>
      <c r="H986" s="78">
        <v>380</v>
      </c>
    </row>
    <row r="987" spans="1:8" x14ac:dyDescent="0.25">
      <c r="A987" s="416" t="s">
        <v>578</v>
      </c>
      <c r="B987" s="417"/>
      <c r="C987" s="420" t="s">
        <v>579</v>
      </c>
      <c r="D987" s="495" t="s">
        <v>580</v>
      </c>
      <c r="E987" s="54" t="s">
        <v>581</v>
      </c>
      <c r="F987" s="55" t="s">
        <v>582</v>
      </c>
      <c r="G987" s="424" t="s">
        <v>583</v>
      </c>
      <c r="H987" s="57" t="s">
        <v>584</v>
      </c>
    </row>
    <row r="988" spans="1:8" ht="15.75" thickBot="1" x14ac:dyDescent="0.3">
      <c r="A988" s="418"/>
      <c r="B988" s="419"/>
      <c r="C988" s="421"/>
      <c r="D988" s="423"/>
      <c r="E988" s="58" t="s">
        <v>585</v>
      </c>
      <c r="F988" s="59" t="s">
        <v>585</v>
      </c>
      <c r="G988" s="425"/>
      <c r="H988" s="61" t="s">
        <v>586</v>
      </c>
    </row>
    <row r="989" spans="1:8" ht="15.75" thickBot="1" x14ac:dyDescent="0.3">
      <c r="A989" s="460" t="s">
        <v>1326</v>
      </c>
      <c r="B989" s="461"/>
      <c r="C989" s="461"/>
      <c r="D989" s="492"/>
      <c r="E989" s="461"/>
      <c r="F989" s="461"/>
      <c r="G989" s="461"/>
      <c r="H989" s="462"/>
    </row>
    <row r="990" spans="1:8" x14ac:dyDescent="0.25">
      <c r="A990" s="109"/>
      <c r="B990" s="116"/>
      <c r="C990" s="178" t="s">
        <v>1439</v>
      </c>
      <c r="D990" s="324">
        <v>2134</v>
      </c>
      <c r="E990" s="138">
        <v>0.15</v>
      </c>
      <c r="F990" s="139" t="s">
        <v>633</v>
      </c>
      <c r="G990" s="139" t="s">
        <v>1437</v>
      </c>
      <c r="H990" s="140">
        <v>380</v>
      </c>
    </row>
    <row r="991" spans="1:8" x14ac:dyDescent="0.25">
      <c r="A991" s="109"/>
      <c r="B991" s="151"/>
      <c r="C991" s="117" t="s">
        <v>1440</v>
      </c>
      <c r="D991" s="327" t="s">
        <v>917</v>
      </c>
      <c r="E991" s="76">
        <v>0.15</v>
      </c>
      <c r="F991" s="77" t="s">
        <v>633</v>
      </c>
      <c r="G991" s="77" t="s">
        <v>1437</v>
      </c>
      <c r="H991" s="78">
        <v>380</v>
      </c>
    </row>
    <row r="992" spans="1:8" x14ac:dyDescent="0.25">
      <c r="A992" s="109"/>
      <c r="B992" s="151"/>
      <c r="C992" s="178" t="s">
        <v>1441</v>
      </c>
      <c r="D992" s="327" t="s">
        <v>917</v>
      </c>
      <c r="E992" s="138">
        <v>0.15</v>
      </c>
      <c r="F992" s="139" t="s">
        <v>633</v>
      </c>
      <c r="G992" s="139" t="s">
        <v>1437</v>
      </c>
      <c r="H992" s="140">
        <v>380</v>
      </c>
    </row>
    <row r="993" spans="1:8" ht="15.75" thickBot="1" x14ac:dyDescent="0.3">
      <c r="A993" s="109"/>
      <c r="B993" s="151"/>
      <c r="C993" s="66" t="s">
        <v>1442</v>
      </c>
      <c r="D993" s="331" t="s">
        <v>917</v>
      </c>
      <c r="E993" s="154">
        <v>0.15</v>
      </c>
      <c r="F993" s="148" t="s">
        <v>633</v>
      </c>
      <c r="G993" s="148" t="s">
        <v>1437</v>
      </c>
      <c r="H993" s="155">
        <v>380</v>
      </c>
    </row>
    <row r="994" spans="1:8" ht="15.75" thickBot="1" x14ac:dyDescent="0.3">
      <c r="A994" s="109"/>
      <c r="B994" s="151"/>
      <c r="C994" s="488" t="s">
        <v>1443</v>
      </c>
      <c r="D994" s="494"/>
      <c r="E994" s="489"/>
      <c r="F994" s="489"/>
      <c r="G994" s="489"/>
      <c r="H994" s="490"/>
    </row>
    <row r="995" spans="1:8" x14ac:dyDescent="0.25">
      <c r="A995" s="109"/>
      <c r="B995" s="151"/>
      <c r="C995" s="178" t="s">
        <v>1444</v>
      </c>
      <c r="D995" s="324">
        <v>7275</v>
      </c>
      <c r="E995" s="138">
        <v>0.75</v>
      </c>
      <c r="F995" s="139" t="s">
        <v>589</v>
      </c>
      <c r="G995" s="139" t="s">
        <v>1445</v>
      </c>
      <c r="H995" s="140">
        <v>1880</v>
      </c>
    </row>
    <row r="996" spans="1:8" x14ac:dyDescent="0.25">
      <c r="A996" s="109"/>
      <c r="B996" s="151"/>
      <c r="C996" s="117" t="s">
        <v>1446</v>
      </c>
      <c r="D996" s="327">
        <v>7469</v>
      </c>
      <c r="E996" s="76">
        <v>0.75</v>
      </c>
      <c r="F996" s="77" t="s">
        <v>589</v>
      </c>
      <c r="G996" s="77" t="s">
        <v>1445</v>
      </c>
      <c r="H996" s="78">
        <v>1880</v>
      </c>
    </row>
    <row r="997" spans="1:8" x14ac:dyDescent="0.25">
      <c r="A997" s="109"/>
      <c r="B997" s="151"/>
      <c r="C997" s="117" t="s">
        <v>1447</v>
      </c>
      <c r="D997" s="327">
        <v>7954</v>
      </c>
      <c r="E997" s="76">
        <v>0.75</v>
      </c>
      <c r="F997" s="77" t="s">
        <v>633</v>
      </c>
      <c r="G997" s="77" t="s">
        <v>1445</v>
      </c>
      <c r="H997" s="78">
        <v>1880</v>
      </c>
    </row>
    <row r="998" spans="1:8" x14ac:dyDescent="0.25">
      <c r="A998" s="109"/>
      <c r="B998" s="151"/>
      <c r="C998" s="117" t="s">
        <v>1448</v>
      </c>
      <c r="D998" s="327">
        <v>9797</v>
      </c>
      <c r="E998" s="76">
        <v>0.75</v>
      </c>
      <c r="F998" s="77" t="s">
        <v>633</v>
      </c>
      <c r="G998" s="77" t="s">
        <v>1445</v>
      </c>
      <c r="H998" s="78">
        <v>1880</v>
      </c>
    </row>
    <row r="999" spans="1:8" x14ac:dyDescent="0.25">
      <c r="A999" s="109"/>
      <c r="B999" s="151"/>
      <c r="C999" s="117" t="s">
        <v>1449</v>
      </c>
      <c r="D999" s="327" t="s">
        <v>917</v>
      </c>
      <c r="E999" s="76">
        <v>0.75</v>
      </c>
      <c r="F999" s="77" t="s">
        <v>589</v>
      </c>
      <c r="G999" s="77" t="s">
        <v>1445</v>
      </c>
      <c r="H999" s="78">
        <v>1880</v>
      </c>
    </row>
    <row r="1000" spans="1:8" x14ac:dyDescent="0.25">
      <c r="A1000" s="109"/>
      <c r="B1000" s="151"/>
      <c r="C1000" s="117" t="s">
        <v>1450</v>
      </c>
      <c r="D1000" s="327" t="s">
        <v>917</v>
      </c>
      <c r="E1000" s="76">
        <v>0.75</v>
      </c>
      <c r="F1000" s="77" t="s">
        <v>589</v>
      </c>
      <c r="G1000" s="77" t="s">
        <v>1445</v>
      </c>
      <c r="H1000" s="78">
        <v>1880</v>
      </c>
    </row>
    <row r="1001" spans="1:8" x14ac:dyDescent="0.25">
      <c r="A1001" s="109"/>
      <c r="B1001" s="151"/>
      <c r="C1001" s="117" t="s">
        <v>1451</v>
      </c>
      <c r="D1001" s="327" t="s">
        <v>917</v>
      </c>
      <c r="E1001" s="76">
        <v>0.75</v>
      </c>
      <c r="F1001" s="77" t="s">
        <v>589</v>
      </c>
      <c r="G1001" s="77" t="s">
        <v>1445</v>
      </c>
      <c r="H1001" s="78">
        <v>1880</v>
      </c>
    </row>
    <row r="1002" spans="1:8" x14ac:dyDescent="0.25">
      <c r="A1002" s="109"/>
      <c r="B1002" s="151"/>
      <c r="C1002" s="117" t="s">
        <v>1452</v>
      </c>
      <c r="D1002" s="327" t="s">
        <v>917</v>
      </c>
      <c r="E1002" s="76">
        <v>0.75</v>
      </c>
      <c r="F1002" s="77" t="s">
        <v>589</v>
      </c>
      <c r="G1002" s="77" t="s">
        <v>1445</v>
      </c>
      <c r="H1002" s="78">
        <v>1880</v>
      </c>
    </row>
    <row r="1003" spans="1:8" x14ac:dyDescent="0.25">
      <c r="A1003" s="109"/>
      <c r="B1003" s="151"/>
      <c r="C1003" s="117" t="s">
        <v>1453</v>
      </c>
      <c r="D1003" s="327" t="s">
        <v>917</v>
      </c>
      <c r="E1003" s="76">
        <v>0.75</v>
      </c>
      <c r="F1003" s="77" t="s">
        <v>589</v>
      </c>
      <c r="G1003" s="77" t="s">
        <v>1445</v>
      </c>
      <c r="H1003" s="78">
        <v>1880</v>
      </c>
    </row>
    <row r="1004" spans="1:8" x14ac:dyDescent="0.25">
      <c r="A1004" s="109"/>
      <c r="B1004" s="151"/>
      <c r="C1004" s="117" t="s">
        <v>1454</v>
      </c>
      <c r="D1004" s="327" t="s">
        <v>917</v>
      </c>
      <c r="E1004" s="76">
        <v>0.75</v>
      </c>
      <c r="F1004" s="77" t="s">
        <v>589</v>
      </c>
      <c r="G1004" s="77" t="s">
        <v>1445</v>
      </c>
      <c r="H1004" s="78">
        <v>1880</v>
      </c>
    </row>
    <row r="1005" spans="1:8" x14ac:dyDescent="0.25">
      <c r="A1005" s="109"/>
      <c r="B1005" s="151"/>
      <c r="C1005" s="117" t="s">
        <v>1455</v>
      </c>
      <c r="D1005" s="327">
        <v>2085.5</v>
      </c>
      <c r="E1005" s="76">
        <v>0.18</v>
      </c>
      <c r="F1005" s="77" t="s">
        <v>589</v>
      </c>
      <c r="G1005" s="77" t="s">
        <v>1456</v>
      </c>
      <c r="H1005" s="78">
        <v>450</v>
      </c>
    </row>
    <row r="1006" spans="1:8" x14ac:dyDescent="0.25">
      <c r="A1006" s="109"/>
      <c r="B1006" s="151"/>
      <c r="C1006" s="117" t="s">
        <v>1457</v>
      </c>
      <c r="D1006" s="327">
        <v>2085.5</v>
      </c>
      <c r="E1006" s="76">
        <v>0.18</v>
      </c>
      <c r="F1006" s="77" t="s">
        <v>589</v>
      </c>
      <c r="G1006" s="77" t="s">
        <v>1456</v>
      </c>
      <c r="H1006" s="78">
        <v>450</v>
      </c>
    </row>
    <row r="1007" spans="1:8" x14ac:dyDescent="0.25">
      <c r="A1007" s="109"/>
      <c r="B1007" s="151"/>
      <c r="C1007" s="117" t="s">
        <v>1458</v>
      </c>
      <c r="D1007" s="327">
        <v>2328</v>
      </c>
      <c r="E1007" s="76">
        <v>0.18</v>
      </c>
      <c r="F1007" s="77" t="s">
        <v>589</v>
      </c>
      <c r="G1007" s="77" t="s">
        <v>1456</v>
      </c>
      <c r="H1007" s="78">
        <v>450</v>
      </c>
    </row>
    <row r="1008" spans="1:8" x14ac:dyDescent="0.25">
      <c r="A1008" s="109"/>
      <c r="B1008" s="151"/>
      <c r="C1008" s="117" t="s">
        <v>1459</v>
      </c>
      <c r="D1008" s="327">
        <v>2619</v>
      </c>
      <c r="E1008" s="76">
        <v>0.18</v>
      </c>
      <c r="F1008" s="77" t="s">
        <v>589</v>
      </c>
      <c r="G1008" s="77" t="s">
        <v>1456</v>
      </c>
      <c r="H1008" s="78">
        <v>450</v>
      </c>
    </row>
    <row r="1009" spans="1:8" x14ac:dyDescent="0.25">
      <c r="A1009" s="109"/>
      <c r="B1009" s="151"/>
      <c r="C1009" s="117" t="s">
        <v>1460</v>
      </c>
      <c r="D1009" s="327" t="s">
        <v>917</v>
      </c>
      <c r="E1009" s="76">
        <v>0.18</v>
      </c>
      <c r="F1009" s="77" t="s">
        <v>589</v>
      </c>
      <c r="G1009" s="77" t="s">
        <v>1456</v>
      </c>
      <c r="H1009" s="78">
        <v>450</v>
      </c>
    </row>
    <row r="1010" spans="1:8" x14ac:dyDescent="0.25">
      <c r="A1010" s="109"/>
      <c r="B1010" s="151"/>
      <c r="C1010" s="117" t="s">
        <v>1461</v>
      </c>
      <c r="D1010" s="327" t="s">
        <v>917</v>
      </c>
      <c r="E1010" s="76">
        <v>0.18</v>
      </c>
      <c r="F1010" s="77" t="s">
        <v>589</v>
      </c>
      <c r="G1010" s="77" t="s">
        <v>1456</v>
      </c>
      <c r="H1010" s="78">
        <v>450</v>
      </c>
    </row>
    <row r="1011" spans="1:8" x14ac:dyDescent="0.25">
      <c r="A1011" s="109"/>
      <c r="B1011" s="151"/>
      <c r="C1011" s="117" t="s">
        <v>1462</v>
      </c>
      <c r="D1011" s="327" t="s">
        <v>917</v>
      </c>
      <c r="E1011" s="76">
        <v>0.18</v>
      </c>
      <c r="F1011" s="77" t="s">
        <v>589</v>
      </c>
      <c r="G1011" s="77" t="s">
        <v>1456</v>
      </c>
      <c r="H1011" s="78">
        <v>450</v>
      </c>
    </row>
    <row r="1012" spans="1:8" x14ac:dyDescent="0.25">
      <c r="A1012" s="109"/>
      <c r="B1012" s="151"/>
      <c r="C1012" s="117" t="s">
        <v>1463</v>
      </c>
      <c r="D1012" s="327" t="s">
        <v>917</v>
      </c>
      <c r="E1012" s="76">
        <v>0.18</v>
      </c>
      <c r="F1012" s="77" t="s">
        <v>589</v>
      </c>
      <c r="G1012" s="77" t="s">
        <v>1456</v>
      </c>
      <c r="H1012" s="78">
        <v>450</v>
      </c>
    </row>
    <row r="1013" spans="1:8" x14ac:dyDescent="0.25">
      <c r="A1013" s="109"/>
      <c r="B1013" s="151"/>
      <c r="C1013" s="117" t="s">
        <v>1464</v>
      </c>
      <c r="D1013" s="327" t="s">
        <v>917</v>
      </c>
      <c r="E1013" s="76">
        <v>0.18</v>
      </c>
      <c r="F1013" s="77" t="s">
        <v>589</v>
      </c>
      <c r="G1013" s="77" t="s">
        <v>1456</v>
      </c>
      <c r="H1013" s="78">
        <v>450</v>
      </c>
    </row>
    <row r="1014" spans="1:8" x14ac:dyDescent="0.25">
      <c r="A1014" s="109"/>
      <c r="B1014" s="151"/>
      <c r="C1014" s="117" t="s">
        <v>1465</v>
      </c>
      <c r="D1014" s="327">
        <v>10573</v>
      </c>
      <c r="E1014" s="76">
        <v>0.85</v>
      </c>
      <c r="F1014" s="77" t="s">
        <v>633</v>
      </c>
      <c r="G1014" s="77" t="s">
        <v>1466</v>
      </c>
      <c r="H1014" s="78">
        <v>2130</v>
      </c>
    </row>
    <row r="1015" spans="1:8" x14ac:dyDescent="0.25">
      <c r="A1015" s="109"/>
      <c r="B1015" s="151"/>
      <c r="C1015" s="117" t="s">
        <v>1467</v>
      </c>
      <c r="D1015" s="327">
        <v>2764.5</v>
      </c>
      <c r="E1015" s="76">
        <v>0.21</v>
      </c>
      <c r="F1015" s="77" t="s">
        <v>633</v>
      </c>
      <c r="G1015" s="77" t="s">
        <v>1468</v>
      </c>
      <c r="H1015" s="78">
        <v>530</v>
      </c>
    </row>
    <row r="1016" spans="1:8" x14ac:dyDescent="0.25">
      <c r="A1016" s="109"/>
      <c r="B1016" s="151"/>
      <c r="C1016" s="117" t="s">
        <v>1469</v>
      </c>
      <c r="D1016" s="327">
        <v>11737</v>
      </c>
      <c r="E1016" s="76">
        <v>1.06</v>
      </c>
      <c r="F1016" s="77" t="s">
        <v>589</v>
      </c>
      <c r="G1016" s="77" t="s">
        <v>1470</v>
      </c>
      <c r="H1016" s="78">
        <v>2660</v>
      </c>
    </row>
    <row r="1017" spans="1:8" ht="15.75" thickBot="1" x14ac:dyDescent="0.3">
      <c r="A1017" s="109"/>
      <c r="B1017" s="151"/>
      <c r="C1017" s="66" t="s">
        <v>1471</v>
      </c>
      <c r="D1017" s="331">
        <v>3201</v>
      </c>
      <c r="E1017" s="154">
        <v>0.26</v>
      </c>
      <c r="F1017" s="148" t="s">
        <v>589</v>
      </c>
      <c r="G1017" s="148" t="s">
        <v>1472</v>
      </c>
      <c r="H1017" s="155">
        <v>650</v>
      </c>
    </row>
    <row r="1018" spans="1:8" ht="15.75" thickBot="1" x14ac:dyDescent="0.3">
      <c r="A1018" s="109"/>
      <c r="B1018" s="151"/>
      <c r="C1018" s="488" t="s">
        <v>1473</v>
      </c>
      <c r="D1018" s="494"/>
      <c r="E1018" s="489"/>
      <c r="F1018" s="489"/>
      <c r="G1018" s="489"/>
      <c r="H1018" s="490"/>
    </row>
    <row r="1019" spans="1:8" x14ac:dyDescent="0.25">
      <c r="A1019" s="109"/>
      <c r="B1019" s="151"/>
      <c r="C1019" s="178" t="s">
        <v>1474</v>
      </c>
      <c r="D1019" s="324">
        <v>9021</v>
      </c>
      <c r="E1019" s="138">
        <v>0.87</v>
      </c>
      <c r="F1019" s="139" t="s">
        <v>589</v>
      </c>
      <c r="G1019" s="139" t="s">
        <v>1475</v>
      </c>
      <c r="H1019" s="140">
        <v>2180</v>
      </c>
    </row>
    <row r="1020" spans="1:8" x14ac:dyDescent="0.25">
      <c r="A1020" s="109"/>
      <c r="B1020" s="151"/>
      <c r="C1020" s="117" t="s">
        <v>1476</v>
      </c>
      <c r="D1020" s="327">
        <v>9312</v>
      </c>
      <c r="E1020" s="76">
        <v>0.87</v>
      </c>
      <c r="F1020" s="77" t="s">
        <v>589</v>
      </c>
      <c r="G1020" s="77" t="s">
        <v>1475</v>
      </c>
      <c r="H1020" s="78">
        <v>2180</v>
      </c>
    </row>
    <row r="1021" spans="1:8" x14ac:dyDescent="0.25">
      <c r="A1021" s="109"/>
      <c r="B1021" s="151"/>
      <c r="C1021" s="117" t="s">
        <v>1477</v>
      </c>
      <c r="D1021" s="327">
        <v>11155</v>
      </c>
      <c r="E1021" s="76">
        <v>0.87</v>
      </c>
      <c r="F1021" s="77" t="s">
        <v>589</v>
      </c>
      <c r="G1021" s="77" t="s">
        <v>1475</v>
      </c>
      <c r="H1021" s="78">
        <v>2180</v>
      </c>
    </row>
    <row r="1022" spans="1:8" x14ac:dyDescent="0.25">
      <c r="A1022" s="109"/>
      <c r="B1022" s="151"/>
      <c r="C1022" s="117" t="s">
        <v>1478</v>
      </c>
      <c r="D1022" s="327" t="s">
        <v>917</v>
      </c>
      <c r="E1022" s="76">
        <v>0.87</v>
      </c>
      <c r="F1022" s="77" t="s">
        <v>589</v>
      </c>
      <c r="G1022" s="77" t="s">
        <v>1475</v>
      </c>
      <c r="H1022" s="78">
        <v>2180</v>
      </c>
    </row>
    <row r="1023" spans="1:8" x14ac:dyDescent="0.25">
      <c r="A1023" s="109"/>
      <c r="B1023" s="151"/>
      <c r="C1023" s="117" t="s">
        <v>1479</v>
      </c>
      <c r="D1023" s="327" t="s">
        <v>917</v>
      </c>
      <c r="E1023" s="76">
        <v>0.87</v>
      </c>
      <c r="F1023" s="77" t="s">
        <v>589</v>
      </c>
      <c r="G1023" s="77" t="s">
        <v>1475</v>
      </c>
      <c r="H1023" s="78">
        <v>2180</v>
      </c>
    </row>
    <row r="1024" spans="1:8" x14ac:dyDescent="0.25">
      <c r="A1024" s="109"/>
      <c r="B1024" s="151"/>
      <c r="C1024" s="117" t="s">
        <v>1480</v>
      </c>
      <c r="D1024" s="327" t="s">
        <v>917</v>
      </c>
      <c r="E1024" s="76">
        <v>0.87</v>
      </c>
      <c r="F1024" s="77" t="s">
        <v>589</v>
      </c>
      <c r="G1024" s="77" t="s">
        <v>1475</v>
      </c>
      <c r="H1024" s="78">
        <v>2180</v>
      </c>
    </row>
    <row r="1025" spans="1:8" x14ac:dyDescent="0.25">
      <c r="A1025" s="109"/>
      <c r="B1025" s="151"/>
      <c r="C1025" s="117" t="s">
        <v>1481</v>
      </c>
      <c r="D1025" s="327" t="s">
        <v>917</v>
      </c>
      <c r="E1025" s="76">
        <v>0.87</v>
      </c>
      <c r="F1025" s="77" t="s">
        <v>589</v>
      </c>
      <c r="G1025" s="77" t="s">
        <v>1475</v>
      </c>
      <c r="H1025" s="78">
        <v>2180</v>
      </c>
    </row>
    <row r="1026" spans="1:8" x14ac:dyDescent="0.25">
      <c r="A1026" s="109"/>
      <c r="B1026" s="151"/>
      <c r="C1026" s="117" t="s">
        <v>1482</v>
      </c>
      <c r="D1026" s="327" t="s">
        <v>917</v>
      </c>
      <c r="E1026" s="76">
        <v>0.87</v>
      </c>
      <c r="F1026" s="77" t="s">
        <v>589</v>
      </c>
      <c r="G1026" s="77" t="s">
        <v>1475</v>
      </c>
      <c r="H1026" s="78">
        <v>2180</v>
      </c>
    </row>
    <row r="1027" spans="1:8" x14ac:dyDescent="0.25">
      <c r="A1027" s="109"/>
      <c r="B1027" s="151"/>
      <c r="C1027" s="117" t="s">
        <v>1483</v>
      </c>
      <c r="D1027" s="327">
        <v>2716</v>
      </c>
      <c r="E1027" s="76">
        <v>0.22</v>
      </c>
      <c r="F1027" s="77" t="s">
        <v>589</v>
      </c>
      <c r="G1027" s="77" t="s">
        <v>1484</v>
      </c>
      <c r="H1027" s="78">
        <v>550</v>
      </c>
    </row>
    <row r="1028" spans="1:8" x14ac:dyDescent="0.25">
      <c r="A1028" s="109"/>
      <c r="B1028" s="151"/>
      <c r="C1028" s="117" t="s">
        <v>1485</v>
      </c>
      <c r="D1028" s="327">
        <v>3007</v>
      </c>
      <c r="E1028" s="76">
        <v>0.22</v>
      </c>
      <c r="F1028" s="77" t="s">
        <v>589</v>
      </c>
      <c r="G1028" s="77" t="s">
        <v>1484</v>
      </c>
      <c r="H1028" s="78">
        <v>550</v>
      </c>
    </row>
    <row r="1029" spans="1:8" x14ac:dyDescent="0.25">
      <c r="A1029" s="109"/>
      <c r="B1029" s="151"/>
      <c r="C1029" s="117" t="s">
        <v>1486</v>
      </c>
      <c r="D1029" s="327" t="s">
        <v>917</v>
      </c>
      <c r="E1029" s="76">
        <v>0.22</v>
      </c>
      <c r="F1029" s="77" t="s">
        <v>589</v>
      </c>
      <c r="G1029" s="77" t="s">
        <v>1484</v>
      </c>
      <c r="H1029" s="78">
        <v>550</v>
      </c>
    </row>
    <row r="1030" spans="1:8" x14ac:dyDescent="0.25">
      <c r="A1030" s="109"/>
      <c r="B1030" s="151"/>
      <c r="C1030" s="117" t="s">
        <v>1487</v>
      </c>
      <c r="D1030" s="327" t="s">
        <v>917</v>
      </c>
      <c r="E1030" s="76">
        <v>0.22</v>
      </c>
      <c r="F1030" s="77" t="s">
        <v>589</v>
      </c>
      <c r="G1030" s="77" t="s">
        <v>1484</v>
      </c>
      <c r="H1030" s="78">
        <v>550</v>
      </c>
    </row>
    <row r="1031" spans="1:8" x14ac:dyDescent="0.25">
      <c r="A1031" s="109"/>
      <c r="B1031" s="151"/>
      <c r="C1031" s="117" t="s">
        <v>1488</v>
      </c>
      <c r="D1031" s="327" t="s">
        <v>917</v>
      </c>
      <c r="E1031" s="76">
        <v>0.22</v>
      </c>
      <c r="F1031" s="77" t="s">
        <v>589</v>
      </c>
      <c r="G1031" s="77" t="s">
        <v>1484</v>
      </c>
      <c r="H1031" s="78">
        <v>550</v>
      </c>
    </row>
    <row r="1032" spans="1:8" x14ac:dyDescent="0.25">
      <c r="A1032" s="109"/>
      <c r="B1032" s="151"/>
      <c r="C1032" s="117" t="s">
        <v>1489</v>
      </c>
      <c r="D1032" s="327" t="s">
        <v>917</v>
      </c>
      <c r="E1032" s="76">
        <v>0.22</v>
      </c>
      <c r="F1032" s="77" t="s">
        <v>589</v>
      </c>
      <c r="G1032" s="77" t="s">
        <v>1484</v>
      </c>
      <c r="H1032" s="78">
        <v>550</v>
      </c>
    </row>
    <row r="1033" spans="1:8" x14ac:dyDescent="0.25">
      <c r="A1033" s="109"/>
      <c r="B1033" s="151"/>
      <c r="C1033" s="117" t="s">
        <v>1490</v>
      </c>
      <c r="D1033" s="327">
        <v>12125</v>
      </c>
      <c r="E1033" s="76">
        <v>1</v>
      </c>
      <c r="F1033" s="77" t="s">
        <v>633</v>
      </c>
      <c r="G1033" s="77" t="s">
        <v>1491</v>
      </c>
      <c r="H1033" s="78">
        <v>2500</v>
      </c>
    </row>
    <row r="1034" spans="1:8" x14ac:dyDescent="0.25">
      <c r="A1034" s="109"/>
      <c r="B1034" s="151"/>
      <c r="C1034" s="117" t="s">
        <v>1492</v>
      </c>
      <c r="D1034" s="327" t="s">
        <v>917</v>
      </c>
      <c r="E1034" s="76">
        <v>1</v>
      </c>
      <c r="F1034" s="77" t="s">
        <v>589</v>
      </c>
      <c r="G1034" s="77" t="s">
        <v>1491</v>
      </c>
      <c r="H1034" s="78">
        <v>2500</v>
      </c>
    </row>
    <row r="1035" spans="1:8" x14ac:dyDescent="0.25">
      <c r="A1035" s="109"/>
      <c r="B1035" s="151"/>
      <c r="C1035" s="117" t="s">
        <v>1493</v>
      </c>
      <c r="D1035" s="327">
        <v>3104</v>
      </c>
      <c r="E1035" s="76">
        <v>0.25</v>
      </c>
      <c r="F1035" s="77" t="s">
        <v>633</v>
      </c>
      <c r="G1035" s="77" t="s">
        <v>1494</v>
      </c>
      <c r="H1035" s="78">
        <v>630</v>
      </c>
    </row>
    <row r="1036" spans="1:8" x14ac:dyDescent="0.25">
      <c r="A1036" s="109"/>
      <c r="B1036" s="151"/>
      <c r="C1036" s="117" t="s">
        <v>1495</v>
      </c>
      <c r="D1036" s="327" t="s">
        <v>917</v>
      </c>
      <c r="E1036" s="76">
        <v>0.25</v>
      </c>
      <c r="F1036" s="77" t="s">
        <v>589</v>
      </c>
      <c r="G1036" s="77" t="s">
        <v>1494</v>
      </c>
      <c r="H1036" s="78">
        <v>630</v>
      </c>
    </row>
    <row r="1037" spans="1:8" x14ac:dyDescent="0.25">
      <c r="A1037" s="109"/>
      <c r="B1037" s="151"/>
      <c r="C1037" s="117" t="s">
        <v>1496</v>
      </c>
      <c r="D1037" s="327">
        <v>13580</v>
      </c>
      <c r="E1037" s="76">
        <v>1.24</v>
      </c>
      <c r="F1037" s="77" t="s">
        <v>589</v>
      </c>
      <c r="G1037" s="77" t="s">
        <v>1497</v>
      </c>
      <c r="H1037" s="78">
        <v>3100</v>
      </c>
    </row>
    <row r="1038" spans="1:8" x14ac:dyDescent="0.25">
      <c r="A1038" s="109"/>
      <c r="B1038" s="151"/>
      <c r="C1038" s="117" t="s">
        <v>1498</v>
      </c>
      <c r="D1038" s="327">
        <v>15229</v>
      </c>
      <c r="E1038" s="76">
        <v>1.24</v>
      </c>
      <c r="F1038" s="77" t="s">
        <v>633</v>
      </c>
      <c r="G1038" s="77" t="s">
        <v>1497</v>
      </c>
      <c r="H1038" s="78">
        <v>3100</v>
      </c>
    </row>
    <row r="1039" spans="1:8" x14ac:dyDescent="0.25">
      <c r="A1039" s="109"/>
      <c r="B1039" s="151"/>
      <c r="C1039" s="117" t="s">
        <v>1499</v>
      </c>
      <c r="D1039" s="327" t="s">
        <v>917</v>
      </c>
      <c r="E1039" s="76">
        <v>1.24</v>
      </c>
      <c r="F1039" s="77" t="s">
        <v>633</v>
      </c>
      <c r="G1039" s="77" t="s">
        <v>1497</v>
      </c>
      <c r="H1039" s="78">
        <v>3100</v>
      </c>
    </row>
    <row r="1040" spans="1:8" x14ac:dyDescent="0.25">
      <c r="A1040" s="109"/>
      <c r="B1040" s="151"/>
      <c r="C1040" s="117" t="s">
        <v>1500</v>
      </c>
      <c r="D1040" s="327">
        <v>3589</v>
      </c>
      <c r="E1040" s="76">
        <v>0.31</v>
      </c>
      <c r="F1040" s="77" t="s">
        <v>589</v>
      </c>
      <c r="G1040" s="77" t="s">
        <v>1501</v>
      </c>
      <c r="H1040" s="78">
        <v>780</v>
      </c>
    </row>
    <row r="1041" spans="1:8" ht="15.75" thickBot="1" x14ac:dyDescent="0.3">
      <c r="A1041" s="70"/>
      <c r="B1041" s="172"/>
      <c r="C1041" s="131" t="s">
        <v>1502</v>
      </c>
      <c r="D1041" s="331">
        <v>4074</v>
      </c>
      <c r="E1041" s="80">
        <v>0.31</v>
      </c>
      <c r="F1041" s="81" t="s">
        <v>633</v>
      </c>
      <c r="G1041" s="81" t="s">
        <v>1501</v>
      </c>
      <c r="H1041" s="82">
        <v>780</v>
      </c>
    </row>
    <row r="1042" spans="1:8" x14ac:dyDescent="0.25">
      <c r="A1042" s="416" t="s">
        <v>578</v>
      </c>
      <c r="B1042" s="417"/>
      <c r="C1042" s="420" t="s">
        <v>579</v>
      </c>
      <c r="D1042" s="495" t="s">
        <v>580</v>
      </c>
      <c r="E1042" s="54" t="s">
        <v>581</v>
      </c>
      <c r="F1042" s="55" t="s">
        <v>582</v>
      </c>
      <c r="G1042" s="424" t="s">
        <v>583</v>
      </c>
      <c r="H1042" s="57" t="s">
        <v>584</v>
      </c>
    </row>
    <row r="1043" spans="1:8" ht="15.75" thickBot="1" x14ac:dyDescent="0.3">
      <c r="A1043" s="418"/>
      <c r="B1043" s="419"/>
      <c r="C1043" s="421"/>
      <c r="D1043" s="423"/>
      <c r="E1043" s="58" t="s">
        <v>585</v>
      </c>
      <c r="F1043" s="59" t="s">
        <v>585</v>
      </c>
      <c r="G1043" s="425"/>
      <c r="H1043" s="61" t="s">
        <v>586</v>
      </c>
    </row>
    <row r="1044" spans="1:8" ht="15.75" thickBot="1" x14ac:dyDescent="0.3">
      <c r="A1044" s="460" t="s">
        <v>1326</v>
      </c>
      <c r="B1044" s="461"/>
      <c r="C1044" s="492"/>
      <c r="D1044" s="492"/>
      <c r="E1044" s="492"/>
      <c r="F1044" s="492"/>
      <c r="G1044" s="492"/>
      <c r="H1044" s="493"/>
    </row>
    <row r="1045" spans="1:8" ht="15.75" thickBot="1" x14ac:dyDescent="0.3">
      <c r="A1045" s="113"/>
      <c r="B1045" s="179"/>
      <c r="C1045" s="488" t="s">
        <v>1503</v>
      </c>
      <c r="D1045" s="496"/>
      <c r="E1045" s="489"/>
      <c r="F1045" s="489"/>
      <c r="G1045" s="489"/>
      <c r="H1045" s="490"/>
    </row>
    <row r="1046" spans="1:8" x14ac:dyDescent="0.25">
      <c r="A1046" s="109"/>
      <c r="B1046" s="151"/>
      <c r="C1046" s="178" t="s">
        <v>1504</v>
      </c>
      <c r="D1046" s="324">
        <v>10864</v>
      </c>
      <c r="E1046" s="138">
        <v>1</v>
      </c>
      <c r="F1046" s="139" t="s">
        <v>589</v>
      </c>
      <c r="G1046" s="139" t="s">
        <v>1505</v>
      </c>
      <c r="H1046" s="140">
        <v>2500</v>
      </c>
    </row>
    <row r="1047" spans="1:8" x14ac:dyDescent="0.25">
      <c r="A1047" s="109"/>
      <c r="B1047" s="151"/>
      <c r="C1047" s="117" t="s">
        <v>1506</v>
      </c>
      <c r="D1047" s="327">
        <v>10864</v>
      </c>
      <c r="E1047" s="76">
        <v>1</v>
      </c>
      <c r="F1047" s="77" t="s">
        <v>589</v>
      </c>
      <c r="G1047" s="77" t="s">
        <v>1505</v>
      </c>
      <c r="H1047" s="78">
        <v>2500</v>
      </c>
    </row>
    <row r="1048" spans="1:8" x14ac:dyDescent="0.25">
      <c r="A1048" s="109"/>
      <c r="B1048" s="151"/>
      <c r="C1048" s="117" t="s">
        <v>1507</v>
      </c>
      <c r="D1048" s="327">
        <v>14744</v>
      </c>
      <c r="E1048" s="76">
        <v>1</v>
      </c>
      <c r="F1048" s="77" t="s">
        <v>633</v>
      </c>
      <c r="G1048" s="77" t="s">
        <v>1505</v>
      </c>
      <c r="H1048" s="78">
        <v>2500</v>
      </c>
    </row>
    <row r="1049" spans="1:8" x14ac:dyDescent="0.25">
      <c r="A1049" s="109"/>
      <c r="B1049" s="151"/>
      <c r="C1049" s="117" t="s">
        <v>1508</v>
      </c>
      <c r="D1049" s="327" t="s">
        <v>917</v>
      </c>
      <c r="E1049" s="76">
        <v>1</v>
      </c>
      <c r="F1049" s="77" t="s">
        <v>589</v>
      </c>
      <c r="G1049" s="77" t="s">
        <v>1505</v>
      </c>
      <c r="H1049" s="78">
        <v>2500</v>
      </c>
    </row>
    <row r="1050" spans="1:8" x14ac:dyDescent="0.25">
      <c r="A1050" s="109"/>
      <c r="B1050" s="151"/>
      <c r="C1050" s="117" t="s">
        <v>1509</v>
      </c>
      <c r="D1050" s="327" t="s">
        <v>917</v>
      </c>
      <c r="E1050" s="76">
        <v>1</v>
      </c>
      <c r="F1050" s="77" t="s">
        <v>589</v>
      </c>
      <c r="G1050" s="77" t="s">
        <v>1505</v>
      </c>
      <c r="H1050" s="78">
        <v>2500</v>
      </c>
    </row>
    <row r="1051" spans="1:8" x14ac:dyDescent="0.25">
      <c r="A1051" s="109"/>
      <c r="B1051" s="151"/>
      <c r="C1051" s="117" t="s">
        <v>1510</v>
      </c>
      <c r="D1051" s="327" t="s">
        <v>917</v>
      </c>
      <c r="E1051" s="76">
        <v>1</v>
      </c>
      <c r="F1051" s="77" t="s">
        <v>589</v>
      </c>
      <c r="G1051" s="77" t="s">
        <v>1505</v>
      </c>
      <c r="H1051" s="78">
        <v>2500</v>
      </c>
    </row>
    <row r="1052" spans="1:8" x14ac:dyDescent="0.25">
      <c r="A1052" s="109"/>
      <c r="B1052" s="151"/>
      <c r="C1052" s="117" t="s">
        <v>1511</v>
      </c>
      <c r="D1052" s="327">
        <v>2813</v>
      </c>
      <c r="E1052" s="76">
        <v>0.25</v>
      </c>
      <c r="F1052" s="77" t="s">
        <v>589</v>
      </c>
      <c r="G1052" s="77" t="s">
        <v>1512</v>
      </c>
      <c r="H1052" s="78">
        <v>630</v>
      </c>
    </row>
    <row r="1053" spans="1:8" x14ac:dyDescent="0.25">
      <c r="A1053" s="109"/>
      <c r="B1053" s="151"/>
      <c r="C1053" s="117" t="s">
        <v>1513</v>
      </c>
      <c r="D1053" s="327">
        <v>2813</v>
      </c>
      <c r="E1053" s="76">
        <v>0.25</v>
      </c>
      <c r="F1053" s="77" t="s">
        <v>589</v>
      </c>
      <c r="G1053" s="77" t="s">
        <v>1512</v>
      </c>
      <c r="H1053" s="78">
        <v>630</v>
      </c>
    </row>
    <row r="1054" spans="1:8" x14ac:dyDescent="0.25">
      <c r="A1054" s="109"/>
      <c r="B1054" s="151"/>
      <c r="C1054" s="117" t="s">
        <v>1514</v>
      </c>
      <c r="D1054" s="327">
        <v>3880</v>
      </c>
      <c r="E1054" s="76">
        <v>0.25</v>
      </c>
      <c r="F1054" s="77" t="s">
        <v>633</v>
      </c>
      <c r="G1054" s="77" t="s">
        <v>1512</v>
      </c>
      <c r="H1054" s="78">
        <v>630</v>
      </c>
    </row>
    <row r="1055" spans="1:8" x14ac:dyDescent="0.25">
      <c r="A1055" s="109"/>
      <c r="B1055" s="151"/>
      <c r="C1055" s="117" t="s">
        <v>1515</v>
      </c>
      <c r="D1055" s="327" t="s">
        <v>917</v>
      </c>
      <c r="E1055" s="76">
        <v>0.25</v>
      </c>
      <c r="F1055" s="77" t="s">
        <v>589</v>
      </c>
      <c r="G1055" s="77" t="s">
        <v>1512</v>
      </c>
      <c r="H1055" s="78">
        <v>630</v>
      </c>
    </row>
    <row r="1056" spans="1:8" x14ac:dyDescent="0.25">
      <c r="A1056" s="109"/>
      <c r="B1056" s="151"/>
      <c r="C1056" s="117" t="s">
        <v>1516</v>
      </c>
      <c r="D1056" s="327" t="s">
        <v>917</v>
      </c>
      <c r="E1056" s="76">
        <v>0.25</v>
      </c>
      <c r="F1056" s="77" t="s">
        <v>589</v>
      </c>
      <c r="G1056" s="77" t="s">
        <v>1512</v>
      </c>
      <c r="H1056" s="78">
        <v>630</v>
      </c>
    </row>
    <row r="1057" spans="1:8" x14ac:dyDescent="0.25">
      <c r="A1057" s="109"/>
      <c r="B1057" s="151"/>
      <c r="C1057" s="117" t="s">
        <v>1517</v>
      </c>
      <c r="D1057" s="327" t="s">
        <v>917</v>
      </c>
      <c r="E1057" s="76">
        <v>0.25</v>
      </c>
      <c r="F1057" s="77" t="s">
        <v>589</v>
      </c>
      <c r="G1057" s="77" t="s">
        <v>1512</v>
      </c>
      <c r="H1057" s="78">
        <v>630</v>
      </c>
    </row>
    <row r="1058" spans="1:8" x14ac:dyDescent="0.25">
      <c r="A1058" s="109"/>
      <c r="B1058" s="151"/>
      <c r="C1058" s="117" t="s">
        <v>1518</v>
      </c>
      <c r="D1058" s="327">
        <v>16296</v>
      </c>
      <c r="E1058" s="76">
        <v>1.42</v>
      </c>
      <c r="F1058" s="77" t="s">
        <v>589</v>
      </c>
      <c r="G1058" s="77" t="s">
        <v>1519</v>
      </c>
      <c r="H1058" s="78">
        <v>3550</v>
      </c>
    </row>
    <row r="1059" spans="1:8" x14ac:dyDescent="0.25">
      <c r="A1059" s="109"/>
      <c r="B1059" s="151"/>
      <c r="C1059" s="117" t="s">
        <v>1520</v>
      </c>
      <c r="D1059" s="327" t="s">
        <v>917</v>
      </c>
      <c r="E1059" s="76">
        <v>1.42</v>
      </c>
      <c r="F1059" s="77" t="s">
        <v>589</v>
      </c>
      <c r="G1059" s="77" t="s">
        <v>1519</v>
      </c>
      <c r="H1059" s="78">
        <v>3550</v>
      </c>
    </row>
    <row r="1060" spans="1:8" x14ac:dyDescent="0.25">
      <c r="A1060" s="109"/>
      <c r="B1060" s="151"/>
      <c r="C1060" s="117" t="s">
        <v>1521</v>
      </c>
      <c r="D1060" s="327" t="s">
        <v>917</v>
      </c>
      <c r="E1060" s="76">
        <v>1.42</v>
      </c>
      <c r="F1060" s="77" t="s">
        <v>589</v>
      </c>
      <c r="G1060" s="77" t="s">
        <v>1519</v>
      </c>
      <c r="H1060" s="78">
        <v>3550</v>
      </c>
    </row>
    <row r="1061" spans="1:8" x14ac:dyDescent="0.25">
      <c r="A1061" s="109"/>
      <c r="B1061" s="151"/>
      <c r="C1061" s="117" t="s">
        <v>1522</v>
      </c>
      <c r="D1061" s="327" t="s">
        <v>917</v>
      </c>
      <c r="E1061" s="76">
        <v>1.42</v>
      </c>
      <c r="F1061" s="77" t="s">
        <v>589</v>
      </c>
      <c r="G1061" s="77" t="s">
        <v>1519</v>
      </c>
      <c r="H1061" s="78">
        <v>3550</v>
      </c>
    </row>
    <row r="1062" spans="1:8" x14ac:dyDescent="0.25">
      <c r="A1062" s="109"/>
      <c r="B1062" s="151"/>
      <c r="C1062" s="117" t="s">
        <v>1523</v>
      </c>
      <c r="D1062" s="327">
        <v>4074</v>
      </c>
      <c r="E1062" s="76">
        <v>0.35</v>
      </c>
      <c r="F1062" s="77" t="s">
        <v>589</v>
      </c>
      <c r="G1062" s="77" t="s">
        <v>1524</v>
      </c>
      <c r="H1062" s="78">
        <v>880</v>
      </c>
    </row>
    <row r="1063" spans="1:8" x14ac:dyDescent="0.25">
      <c r="A1063" s="109"/>
      <c r="B1063" s="151"/>
      <c r="C1063" s="117" t="s">
        <v>1525</v>
      </c>
      <c r="D1063" s="327" t="s">
        <v>917</v>
      </c>
      <c r="E1063" s="76">
        <v>0.35</v>
      </c>
      <c r="F1063" s="77" t="s">
        <v>589</v>
      </c>
      <c r="G1063" s="77" t="s">
        <v>1524</v>
      </c>
      <c r="H1063" s="78">
        <v>880</v>
      </c>
    </row>
    <row r="1064" spans="1:8" x14ac:dyDescent="0.25">
      <c r="A1064" s="109"/>
      <c r="B1064" s="151"/>
      <c r="C1064" s="117" t="s">
        <v>1526</v>
      </c>
      <c r="D1064" s="327" t="s">
        <v>917</v>
      </c>
      <c r="E1064" s="76">
        <v>0.35</v>
      </c>
      <c r="F1064" s="77" t="s">
        <v>589</v>
      </c>
      <c r="G1064" s="77" t="s">
        <v>1524</v>
      </c>
      <c r="H1064" s="78">
        <v>880</v>
      </c>
    </row>
    <row r="1065" spans="1:8" x14ac:dyDescent="0.25">
      <c r="A1065" s="109"/>
      <c r="B1065" s="151"/>
      <c r="C1065" s="117" t="s">
        <v>1527</v>
      </c>
      <c r="D1065" s="327" t="s">
        <v>917</v>
      </c>
      <c r="E1065" s="76">
        <v>0.35</v>
      </c>
      <c r="F1065" s="77" t="s">
        <v>589</v>
      </c>
      <c r="G1065" s="77" t="s">
        <v>1524</v>
      </c>
      <c r="H1065" s="78">
        <v>880</v>
      </c>
    </row>
    <row r="1066" spans="1:8" x14ac:dyDescent="0.25">
      <c r="A1066" s="109"/>
      <c r="B1066" s="151"/>
      <c r="C1066" s="117" t="s">
        <v>1528</v>
      </c>
      <c r="D1066" s="327">
        <v>18818</v>
      </c>
      <c r="E1066" s="76">
        <v>1.78</v>
      </c>
      <c r="F1066" s="77" t="s">
        <v>589</v>
      </c>
      <c r="G1066" s="77" t="s">
        <v>1529</v>
      </c>
      <c r="H1066" s="78">
        <v>4450</v>
      </c>
    </row>
    <row r="1067" spans="1:8" x14ac:dyDescent="0.25">
      <c r="A1067" s="109"/>
      <c r="B1067" s="151"/>
      <c r="C1067" s="117" t="s">
        <v>1530</v>
      </c>
      <c r="D1067" s="327">
        <v>22407</v>
      </c>
      <c r="E1067" s="76">
        <v>1.78</v>
      </c>
      <c r="F1067" s="77" t="s">
        <v>670</v>
      </c>
      <c r="G1067" s="77" t="s">
        <v>1529</v>
      </c>
      <c r="H1067" s="78">
        <v>4450</v>
      </c>
    </row>
    <row r="1068" spans="1:8" x14ac:dyDescent="0.25">
      <c r="A1068" s="109"/>
      <c r="B1068" s="151"/>
      <c r="C1068" s="117" t="s">
        <v>1531</v>
      </c>
      <c r="D1068" s="327">
        <v>5044</v>
      </c>
      <c r="E1068" s="76">
        <v>0.44</v>
      </c>
      <c r="F1068" s="77" t="s">
        <v>589</v>
      </c>
      <c r="G1068" s="77" t="s">
        <v>1532</v>
      </c>
      <c r="H1068" s="78">
        <v>1100</v>
      </c>
    </row>
    <row r="1069" spans="1:8" ht="15.75" thickBot="1" x14ac:dyDescent="0.3">
      <c r="A1069" s="109"/>
      <c r="B1069" s="151"/>
      <c r="C1069" s="66" t="s">
        <v>1533</v>
      </c>
      <c r="D1069" s="331">
        <v>5335</v>
      </c>
      <c r="E1069" s="154">
        <v>0.44</v>
      </c>
      <c r="F1069" s="148" t="s">
        <v>633</v>
      </c>
      <c r="G1069" s="148" t="s">
        <v>1532</v>
      </c>
      <c r="H1069" s="155">
        <v>1100</v>
      </c>
    </row>
    <row r="1070" spans="1:8" ht="15.75" thickBot="1" x14ac:dyDescent="0.3">
      <c r="A1070" s="109"/>
      <c r="B1070" s="151"/>
      <c r="C1070" s="488" t="s">
        <v>1534</v>
      </c>
      <c r="D1070" s="494"/>
      <c r="E1070" s="489"/>
      <c r="F1070" s="489"/>
      <c r="G1070" s="489"/>
      <c r="H1070" s="490"/>
    </row>
    <row r="1071" spans="1:8" x14ac:dyDescent="0.25">
      <c r="A1071" s="109"/>
      <c r="B1071" s="151"/>
      <c r="C1071" s="178" t="s">
        <v>1535</v>
      </c>
      <c r="D1071" s="324">
        <v>14744</v>
      </c>
      <c r="E1071" s="138">
        <v>1.43</v>
      </c>
      <c r="F1071" s="139" t="s">
        <v>589</v>
      </c>
      <c r="G1071" s="139" t="s">
        <v>1536</v>
      </c>
      <c r="H1071" s="140">
        <v>3580</v>
      </c>
    </row>
    <row r="1072" spans="1:8" x14ac:dyDescent="0.25">
      <c r="A1072" s="109"/>
      <c r="B1072" s="151"/>
      <c r="C1072" s="117" t="s">
        <v>1537</v>
      </c>
      <c r="D1072" s="327">
        <v>15132</v>
      </c>
      <c r="E1072" s="76">
        <v>1.43</v>
      </c>
      <c r="F1072" s="77" t="s">
        <v>633</v>
      </c>
      <c r="G1072" s="77" t="s">
        <v>1536</v>
      </c>
      <c r="H1072" s="78">
        <v>3580</v>
      </c>
    </row>
    <row r="1073" spans="1:8" x14ac:dyDescent="0.25">
      <c r="A1073" s="109"/>
      <c r="B1073" s="151"/>
      <c r="C1073" s="117" t="s">
        <v>1538</v>
      </c>
      <c r="D1073" s="327" t="s">
        <v>917</v>
      </c>
      <c r="E1073" s="76">
        <v>1.43</v>
      </c>
      <c r="F1073" s="77" t="s">
        <v>589</v>
      </c>
      <c r="G1073" s="77" t="s">
        <v>1536</v>
      </c>
      <c r="H1073" s="78">
        <v>3580</v>
      </c>
    </row>
    <row r="1074" spans="1:8" x14ac:dyDescent="0.25">
      <c r="A1074" s="109"/>
      <c r="B1074" s="151"/>
      <c r="C1074" s="117" t="s">
        <v>1539</v>
      </c>
      <c r="D1074" s="327" t="s">
        <v>917</v>
      </c>
      <c r="E1074" s="76">
        <v>1.43</v>
      </c>
      <c r="F1074" s="77" t="s">
        <v>589</v>
      </c>
      <c r="G1074" s="77" t="s">
        <v>1536</v>
      </c>
      <c r="H1074" s="78">
        <v>3580</v>
      </c>
    </row>
    <row r="1075" spans="1:8" x14ac:dyDescent="0.25">
      <c r="A1075" s="109"/>
      <c r="B1075" s="151"/>
      <c r="C1075" s="117" t="s">
        <v>1540</v>
      </c>
      <c r="D1075" s="327">
        <v>3977</v>
      </c>
      <c r="E1075" s="76">
        <v>0.35</v>
      </c>
      <c r="F1075" s="77" t="s">
        <v>589</v>
      </c>
      <c r="G1075" s="77" t="s">
        <v>1541</v>
      </c>
      <c r="H1075" s="78">
        <v>880</v>
      </c>
    </row>
    <row r="1076" spans="1:8" x14ac:dyDescent="0.25">
      <c r="A1076" s="109"/>
      <c r="B1076" s="151"/>
      <c r="C1076" s="117" t="s">
        <v>1542</v>
      </c>
      <c r="D1076" s="327">
        <v>4074</v>
      </c>
      <c r="E1076" s="76">
        <v>0.35</v>
      </c>
      <c r="F1076" s="77" t="s">
        <v>633</v>
      </c>
      <c r="G1076" s="77" t="s">
        <v>1541</v>
      </c>
      <c r="H1076" s="78">
        <v>880</v>
      </c>
    </row>
    <row r="1077" spans="1:8" x14ac:dyDescent="0.25">
      <c r="A1077" s="109"/>
      <c r="B1077" s="151"/>
      <c r="C1077" s="117" t="s">
        <v>1543</v>
      </c>
      <c r="D1077" s="327" t="s">
        <v>917</v>
      </c>
      <c r="E1077" s="76">
        <v>0.35</v>
      </c>
      <c r="F1077" s="77" t="s">
        <v>589</v>
      </c>
      <c r="G1077" s="77" t="s">
        <v>1541</v>
      </c>
      <c r="H1077" s="78">
        <v>880</v>
      </c>
    </row>
    <row r="1078" spans="1:8" x14ac:dyDescent="0.25">
      <c r="A1078" s="109"/>
      <c r="B1078" s="151"/>
      <c r="C1078" s="117" t="s">
        <v>1544</v>
      </c>
      <c r="D1078" s="327" t="s">
        <v>917</v>
      </c>
      <c r="E1078" s="76">
        <v>0.35</v>
      </c>
      <c r="F1078" s="77" t="s">
        <v>589</v>
      </c>
      <c r="G1078" s="77" t="s">
        <v>1541</v>
      </c>
      <c r="H1078" s="78">
        <v>880</v>
      </c>
    </row>
    <row r="1079" spans="1:8" x14ac:dyDescent="0.25">
      <c r="A1079" s="109"/>
      <c r="B1079" s="151"/>
      <c r="C1079" s="117" t="s">
        <v>1545</v>
      </c>
      <c r="D1079" s="327">
        <v>21728</v>
      </c>
      <c r="E1079" s="76">
        <v>1.78</v>
      </c>
      <c r="F1079" s="77" t="s">
        <v>589</v>
      </c>
      <c r="G1079" s="77" t="s">
        <v>1546</v>
      </c>
      <c r="H1079" s="78">
        <v>4450</v>
      </c>
    </row>
    <row r="1080" spans="1:8" x14ac:dyDescent="0.25">
      <c r="A1080" s="109"/>
      <c r="B1080" s="151"/>
      <c r="C1080" s="117" t="s">
        <v>1547</v>
      </c>
      <c r="D1080" s="327" t="s">
        <v>917</v>
      </c>
      <c r="E1080" s="76">
        <v>1.78</v>
      </c>
      <c r="F1080" s="77" t="s">
        <v>589</v>
      </c>
      <c r="G1080" s="77" t="s">
        <v>1546</v>
      </c>
      <c r="H1080" s="78">
        <v>4450</v>
      </c>
    </row>
    <row r="1081" spans="1:8" x14ac:dyDescent="0.25">
      <c r="A1081" s="109"/>
      <c r="B1081" s="151"/>
      <c r="C1081" s="117" t="s">
        <v>1548</v>
      </c>
      <c r="D1081" s="327">
        <v>24100</v>
      </c>
      <c r="E1081" s="76">
        <v>1.78</v>
      </c>
      <c r="F1081" s="77" t="s">
        <v>589</v>
      </c>
      <c r="G1081" s="77" t="s">
        <v>1546</v>
      </c>
      <c r="H1081" s="78">
        <v>4450</v>
      </c>
    </row>
    <row r="1082" spans="1:8" x14ac:dyDescent="0.25">
      <c r="A1082" s="109"/>
      <c r="B1082" s="151"/>
      <c r="C1082" s="117" t="s">
        <v>1549</v>
      </c>
      <c r="D1082" s="327" t="s">
        <v>917</v>
      </c>
      <c r="E1082" s="76">
        <v>1.78</v>
      </c>
      <c r="F1082" s="77" t="s">
        <v>589</v>
      </c>
      <c r="G1082" s="77" t="s">
        <v>1546</v>
      </c>
      <c r="H1082" s="78">
        <v>4450</v>
      </c>
    </row>
    <row r="1083" spans="1:8" x14ac:dyDescent="0.25">
      <c r="A1083" s="109"/>
      <c r="B1083" s="151"/>
      <c r="C1083" s="117" t="s">
        <v>1550</v>
      </c>
      <c r="D1083" s="327">
        <v>5820</v>
      </c>
      <c r="E1083" s="76">
        <v>0.44</v>
      </c>
      <c r="F1083" s="77" t="s">
        <v>589</v>
      </c>
      <c r="G1083" s="77" t="s">
        <v>1551</v>
      </c>
      <c r="H1083" s="78">
        <v>1100</v>
      </c>
    </row>
    <row r="1084" spans="1:8" x14ac:dyDescent="0.25">
      <c r="A1084" s="109"/>
      <c r="B1084" s="151"/>
      <c r="C1084" s="117" t="s">
        <v>1552</v>
      </c>
      <c r="D1084" s="327" t="s">
        <v>917</v>
      </c>
      <c r="E1084" s="76">
        <v>0.44</v>
      </c>
      <c r="F1084" s="77" t="s">
        <v>589</v>
      </c>
      <c r="G1084" s="77" t="s">
        <v>1551</v>
      </c>
      <c r="H1084" s="78">
        <v>1100</v>
      </c>
    </row>
    <row r="1085" spans="1:8" x14ac:dyDescent="0.25">
      <c r="A1085" s="109"/>
      <c r="B1085" s="151"/>
      <c r="C1085" s="117" t="s">
        <v>1553</v>
      </c>
      <c r="D1085" s="327" t="s">
        <v>917</v>
      </c>
      <c r="E1085" s="76">
        <v>0.44</v>
      </c>
      <c r="F1085" s="77" t="s">
        <v>589</v>
      </c>
      <c r="G1085" s="77" t="s">
        <v>1551</v>
      </c>
      <c r="H1085" s="78">
        <v>1100</v>
      </c>
    </row>
    <row r="1086" spans="1:8" x14ac:dyDescent="0.25">
      <c r="A1086" s="109"/>
      <c r="B1086" s="151"/>
      <c r="C1086" s="117" t="s">
        <v>1554</v>
      </c>
      <c r="D1086" s="327" t="s">
        <v>917</v>
      </c>
      <c r="E1086" s="76">
        <v>0.44</v>
      </c>
      <c r="F1086" s="77" t="s">
        <v>589</v>
      </c>
      <c r="G1086" s="77" t="s">
        <v>1551</v>
      </c>
      <c r="H1086" s="78">
        <v>1100</v>
      </c>
    </row>
    <row r="1087" spans="1:8" x14ac:dyDescent="0.25">
      <c r="A1087" s="109"/>
      <c r="B1087" s="151"/>
      <c r="C1087" s="117" t="s">
        <v>1555</v>
      </c>
      <c r="D1087" s="327">
        <v>24832</v>
      </c>
      <c r="E1087" s="76">
        <v>2.23</v>
      </c>
      <c r="F1087" s="77" t="s">
        <v>633</v>
      </c>
      <c r="G1087" s="77" t="s">
        <v>1556</v>
      </c>
      <c r="H1087" s="78">
        <v>5580</v>
      </c>
    </row>
    <row r="1088" spans="1:8" x14ac:dyDescent="0.25">
      <c r="A1088" s="109"/>
      <c r="B1088" s="151"/>
      <c r="C1088" s="117" t="s">
        <v>1557</v>
      </c>
      <c r="D1088" s="327">
        <v>27936</v>
      </c>
      <c r="E1088" s="76">
        <v>2.23</v>
      </c>
      <c r="F1088" s="77" t="s">
        <v>633</v>
      </c>
      <c r="G1088" s="77" t="s">
        <v>1556</v>
      </c>
      <c r="H1088" s="78">
        <v>5580</v>
      </c>
    </row>
    <row r="1089" spans="1:8" x14ac:dyDescent="0.25">
      <c r="A1089" s="109"/>
      <c r="B1089" s="151"/>
      <c r="C1089" s="117" t="s">
        <v>1558</v>
      </c>
      <c r="D1089" s="327">
        <v>34241</v>
      </c>
      <c r="E1089" s="76">
        <v>2.23</v>
      </c>
      <c r="F1089" s="77" t="s">
        <v>670</v>
      </c>
      <c r="G1089" s="77" t="s">
        <v>1556</v>
      </c>
      <c r="H1089" s="78">
        <v>5580</v>
      </c>
    </row>
    <row r="1090" spans="1:8" x14ac:dyDescent="0.25">
      <c r="A1090" s="109"/>
      <c r="B1090" s="151"/>
      <c r="C1090" s="117" t="s">
        <v>1559</v>
      </c>
      <c r="D1090" s="327" t="s">
        <v>917</v>
      </c>
      <c r="E1090" s="76">
        <v>2.23</v>
      </c>
      <c r="F1090" s="77" t="s">
        <v>589</v>
      </c>
      <c r="G1090" s="77" t="s">
        <v>1556</v>
      </c>
      <c r="H1090" s="78">
        <v>5580</v>
      </c>
    </row>
    <row r="1091" spans="1:8" x14ac:dyDescent="0.25">
      <c r="A1091" s="109"/>
      <c r="B1091" s="151"/>
      <c r="C1091" s="117" t="s">
        <v>1560</v>
      </c>
      <c r="D1091" s="327">
        <v>6693</v>
      </c>
      <c r="E1091" s="76">
        <v>0.55000000000000004</v>
      </c>
      <c r="F1091" s="77" t="s">
        <v>589</v>
      </c>
      <c r="G1091" s="77" t="s">
        <v>1561</v>
      </c>
      <c r="H1091" s="78">
        <v>1380</v>
      </c>
    </row>
    <row r="1092" spans="1:8" x14ac:dyDescent="0.25">
      <c r="A1092" s="109"/>
      <c r="B1092" s="151"/>
      <c r="C1092" s="117" t="s">
        <v>1562</v>
      </c>
      <c r="D1092" s="327">
        <v>7566</v>
      </c>
      <c r="E1092" s="76">
        <v>0.55000000000000004</v>
      </c>
      <c r="F1092" s="77" t="s">
        <v>633</v>
      </c>
      <c r="G1092" s="77" t="s">
        <v>1561</v>
      </c>
      <c r="H1092" s="78">
        <v>1380</v>
      </c>
    </row>
    <row r="1093" spans="1:8" x14ac:dyDescent="0.25">
      <c r="A1093" s="109"/>
      <c r="B1093" s="151"/>
      <c r="C1093" s="117" t="s">
        <v>1563</v>
      </c>
      <c r="D1093" s="327">
        <v>9215</v>
      </c>
      <c r="E1093" s="76">
        <v>0.55000000000000004</v>
      </c>
      <c r="F1093" s="77" t="s">
        <v>670</v>
      </c>
      <c r="G1093" s="77" t="s">
        <v>1561</v>
      </c>
      <c r="H1093" s="78">
        <v>1380</v>
      </c>
    </row>
    <row r="1094" spans="1:8" ht="15.75" thickBot="1" x14ac:dyDescent="0.3">
      <c r="A1094" s="70"/>
      <c r="B1094" s="172"/>
      <c r="C1094" s="131" t="s">
        <v>1564</v>
      </c>
      <c r="D1094" s="331" t="s">
        <v>917</v>
      </c>
      <c r="E1094" s="80">
        <v>0.55000000000000004</v>
      </c>
      <c r="F1094" s="81" t="s">
        <v>589</v>
      </c>
      <c r="G1094" s="81" t="s">
        <v>1561</v>
      </c>
      <c r="H1094" s="82">
        <v>1380</v>
      </c>
    </row>
    <row r="1095" spans="1:8" x14ac:dyDescent="0.25">
      <c r="D1095" s="323"/>
      <c r="E1095" s="51"/>
      <c r="F1095" s="52"/>
      <c r="G1095" s="52"/>
      <c r="H1095" s="53"/>
    </row>
    <row r="1096" spans="1:8" ht="15.75" thickBot="1" x14ac:dyDescent="0.3">
      <c r="D1096" s="323"/>
      <c r="E1096" s="51"/>
      <c r="F1096" s="52"/>
      <c r="G1096" s="52"/>
      <c r="H1096" s="53"/>
    </row>
    <row r="1097" spans="1:8" x14ac:dyDescent="0.25">
      <c r="A1097" s="416" t="s">
        <v>578</v>
      </c>
      <c r="B1097" s="417"/>
      <c r="C1097" s="420" t="s">
        <v>579</v>
      </c>
      <c r="D1097" s="422" t="s">
        <v>580</v>
      </c>
      <c r="E1097" s="54" t="s">
        <v>581</v>
      </c>
      <c r="F1097" s="55" t="s">
        <v>582</v>
      </c>
      <c r="G1097" s="424" t="s">
        <v>583</v>
      </c>
      <c r="H1097" s="57" t="s">
        <v>584</v>
      </c>
    </row>
    <row r="1098" spans="1:8" ht="15.75" thickBot="1" x14ac:dyDescent="0.3">
      <c r="A1098" s="418"/>
      <c r="B1098" s="419"/>
      <c r="C1098" s="421"/>
      <c r="D1098" s="423"/>
      <c r="E1098" s="58" t="s">
        <v>585</v>
      </c>
      <c r="F1098" s="59" t="s">
        <v>585</v>
      </c>
      <c r="G1098" s="425"/>
      <c r="H1098" s="61" t="s">
        <v>586</v>
      </c>
    </row>
    <row r="1099" spans="1:8" ht="15.75" thickBot="1" x14ac:dyDescent="0.3">
      <c r="A1099" s="460" t="s">
        <v>1565</v>
      </c>
      <c r="B1099" s="461"/>
      <c r="C1099" s="492"/>
      <c r="D1099" s="492"/>
      <c r="E1099" s="492"/>
      <c r="F1099" s="492"/>
      <c r="G1099" s="492"/>
      <c r="H1099" s="493"/>
    </row>
    <row r="1100" spans="1:8" x14ac:dyDescent="0.25">
      <c r="C1100" s="83" t="s">
        <v>1566</v>
      </c>
      <c r="D1100" s="324">
        <v>465.59999999999997</v>
      </c>
      <c r="E1100" s="63">
        <v>0.02</v>
      </c>
      <c r="F1100" s="64" t="s">
        <v>589</v>
      </c>
      <c r="G1100" s="64" t="s">
        <v>1567</v>
      </c>
      <c r="H1100" s="65">
        <v>50</v>
      </c>
    </row>
    <row r="1101" spans="1:8" x14ac:dyDescent="0.25">
      <c r="C1101" s="85" t="s">
        <v>1568</v>
      </c>
      <c r="D1101" s="327">
        <v>843.9</v>
      </c>
      <c r="E1101" s="76">
        <v>0.05</v>
      </c>
      <c r="F1101" s="77" t="s">
        <v>589</v>
      </c>
      <c r="G1101" s="77" t="s">
        <v>1569</v>
      </c>
      <c r="H1101" s="78">
        <v>70</v>
      </c>
    </row>
    <row r="1102" spans="1:8" x14ac:dyDescent="0.25">
      <c r="C1102" s="85" t="s">
        <v>1570</v>
      </c>
      <c r="D1102" s="327">
        <v>2376.5</v>
      </c>
      <c r="E1102" s="76">
        <v>0.16</v>
      </c>
      <c r="F1102" s="77" t="s">
        <v>589</v>
      </c>
      <c r="G1102" s="77" t="s">
        <v>1571</v>
      </c>
      <c r="H1102" s="78">
        <v>400</v>
      </c>
    </row>
    <row r="1103" spans="1:8" x14ac:dyDescent="0.25">
      <c r="C1103" s="85" t="s">
        <v>1572</v>
      </c>
      <c r="D1103" s="327">
        <v>4122.5</v>
      </c>
      <c r="E1103" s="76">
        <v>0.28999999999999998</v>
      </c>
      <c r="F1103" s="77" t="s">
        <v>633</v>
      </c>
      <c r="G1103" s="77" t="s">
        <v>1573</v>
      </c>
      <c r="H1103" s="78">
        <v>730</v>
      </c>
    </row>
    <row r="1104" spans="1:8" x14ac:dyDescent="0.25">
      <c r="C1104" s="85" t="s">
        <v>1574</v>
      </c>
      <c r="D1104" s="327">
        <v>6596</v>
      </c>
      <c r="E1104" s="76">
        <v>0.42</v>
      </c>
      <c r="F1104" s="77" t="s">
        <v>633</v>
      </c>
      <c r="G1104" s="77" t="s">
        <v>1575</v>
      </c>
      <c r="H1104" s="78">
        <v>1040</v>
      </c>
    </row>
    <row r="1105" spans="3:8" x14ac:dyDescent="0.25">
      <c r="C1105" s="85" t="s">
        <v>1576</v>
      </c>
      <c r="D1105" s="327">
        <v>5917</v>
      </c>
      <c r="E1105" s="76">
        <v>0.22</v>
      </c>
      <c r="F1105" s="77" t="s">
        <v>589</v>
      </c>
      <c r="G1105" s="77" t="s">
        <v>1577</v>
      </c>
      <c r="H1105" s="78">
        <v>520</v>
      </c>
    </row>
    <row r="1106" spans="3:8" x14ac:dyDescent="0.25">
      <c r="C1106" s="85" t="s">
        <v>1578</v>
      </c>
      <c r="D1106" s="327">
        <v>7857</v>
      </c>
      <c r="E1106" s="76">
        <v>0.32</v>
      </c>
      <c r="F1106" s="77" t="s">
        <v>633</v>
      </c>
      <c r="G1106" s="77" t="s">
        <v>1579</v>
      </c>
      <c r="H1106" s="78">
        <v>800</v>
      </c>
    </row>
    <row r="1107" spans="3:8" x14ac:dyDescent="0.25">
      <c r="C1107" s="85" t="s">
        <v>1580</v>
      </c>
      <c r="D1107" s="327">
        <v>12901</v>
      </c>
      <c r="E1107" s="76">
        <v>0.44</v>
      </c>
      <c r="F1107" s="77" t="s">
        <v>633</v>
      </c>
      <c r="G1107" s="77" t="s">
        <v>1581</v>
      </c>
      <c r="H1107" s="78">
        <v>1100</v>
      </c>
    </row>
    <row r="1108" spans="3:8" x14ac:dyDescent="0.25">
      <c r="C1108" s="85" t="s">
        <v>1582</v>
      </c>
      <c r="D1108" s="327">
        <v>13677</v>
      </c>
      <c r="E1108" s="76">
        <v>0.56000000000000005</v>
      </c>
      <c r="F1108" s="77" t="s">
        <v>633</v>
      </c>
      <c r="G1108" s="77" t="s">
        <v>1583</v>
      </c>
      <c r="H1108" s="78">
        <v>1400</v>
      </c>
    </row>
    <row r="1109" spans="3:8" x14ac:dyDescent="0.25">
      <c r="C1109" s="85" t="s">
        <v>1584</v>
      </c>
      <c r="D1109" s="327">
        <v>485</v>
      </c>
      <c r="E1109" s="76">
        <v>0.03</v>
      </c>
      <c r="F1109" s="77" t="s">
        <v>589</v>
      </c>
      <c r="G1109" s="77" t="s">
        <v>1585</v>
      </c>
      <c r="H1109" s="78">
        <v>70</v>
      </c>
    </row>
    <row r="1110" spans="3:8" x14ac:dyDescent="0.25">
      <c r="C1110" s="85" t="s">
        <v>1586</v>
      </c>
      <c r="D1110" s="327">
        <v>1358</v>
      </c>
      <c r="E1110" s="76">
        <v>7.0000000000000007E-2</v>
      </c>
      <c r="F1110" s="77" t="s">
        <v>589</v>
      </c>
      <c r="G1110" s="77" t="s">
        <v>2386</v>
      </c>
      <c r="H1110" s="78">
        <v>180</v>
      </c>
    </row>
    <row r="1111" spans="3:8" x14ac:dyDescent="0.25">
      <c r="C1111" s="85" t="s">
        <v>1587</v>
      </c>
      <c r="D1111" s="327">
        <v>2910</v>
      </c>
      <c r="E1111" s="76">
        <v>0.16</v>
      </c>
      <c r="F1111" s="77" t="s">
        <v>589</v>
      </c>
      <c r="G1111" s="77" t="s">
        <v>1588</v>
      </c>
      <c r="H1111" s="78">
        <v>390</v>
      </c>
    </row>
    <row r="1112" spans="3:8" x14ac:dyDescent="0.25">
      <c r="C1112" s="85" t="s">
        <v>1589</v>
      </c>
      <c r="D1112" s="327">
        <v>5044</v>
      </c>
      <c r="E1112" s="76">
        <v>0.24</v>
      </c>
      <c r="F1112" s="77" t="s">
        <v>589</v>
      </c>
      <c r="G1112" s="77" t="s">
        <v>1590</v>
      </c>
      <c r="H1112" s="78">
        <v>600</v>
      </c>
    </row>
    <row r="1113" spans="3:8" x14ac:dyDescent="0.25">
      <c r="C1113" s="85" t="s">
        <v>1591</v>
      </c>
      <c r="D1113" s="327">
        <v>5820</v>
      </c>
      <c r="E1113" s="76">
        <v>0.26</v>
      </c>
      <c r="F1113" s="77" t="s">
        <v>589</v>
      </c>
      <c r="G1113" s="77" t="s">
        <v>1577</v>
      </c>
      <c r="H1113" s="78">
        <v>660</v>
      </c>
    </row>
    <row r="1114" spans="3:8" x14ac:dyDescent="0.25">
      <c r="C1114" s="85" t="s">
        <v>1592</v>
      </c>
      <c r="D1114" s="327">
        <v>9894</v>
      </c>
      <c r="E1114" s="76">
        <v>0.41</v>
      </c>
      <c r="F1114" s="77" t="s">
        <v>633</v>
      </c>
      <c r="G1114" s="77" t="s">
        <v>1593</v>
      </c>
      <c r="H1114" s="78">
        <v>1030</v>
      </c>
    </row>
    <row r="1115" spans="3:8" x14ac:dyDescent="0.25">
      <c r="C1115" s="85" t="s">
        <v>1594</v>
      </c>
      <c r="D1115" s="327">
        <v>12513</v>
      </c>
      <c r="E1115" s="76">
        <v>0.55000000000000004</v>
      </c>
      <c r="F1115" s="77" t="s">
        <v>589</v>
      </c>
      <c r="G1115" s="77" t="s">
        <v>1595</v>
      </c>
      <c r="H1115" s="78">
        <v>1350</v>
      </c>
    </row>
    <row r="1116" spans="3:8" x14ac:dyDescent="0.25">
      <c r="C1116" s="85" t="s">
        <v>1596</v>
      </c>
      <c r="D1116" s="327">
        <v>15229</v>
      </c>
      <c r="E1116" s="76">
        <v>0.63</v>
      </c>
      <c r="F1116" s="77" t="s">
        <v>633</v>
      </c>
      <c r="G1116" s="77" t="s">
        <v>1597</v>
      </c>
      <c r="H1116" s="78">
        <v>1580</v>
      </c>
    </row>
    <row r="1117" spans="3:8" x14ac:dyDescent="0.25">
      <c r="C1117" s="85" t="s">
        <v>1598</v>
      </c>
      <c r="D1117" s="327">
        <v>17266</v>
      </c>
      <c r="E1117" s="76">
        <v>1.1000000000000001</v>
      </c>
      <c r="F1117" s="77" t="s">
        <v>633</v>
      </c>
      <c r="G1117" s="77" t="s">
        <v>1599</v>
      </c>
      <c r="H1117" s="78">
        <v>2730</v>
      </c>
    </row>
    <row r="1118" spans="3:8" x14ac:dyDescent="0.25">
      <c r="C1118" s="85" t="s">
        <v>1600</v>
      </c>
      <c r="D1118" s="327">
        <v>18042</v>
      </c>
      <c r="E1118" s="76">
        <v>1.1000000000000001</v>
      </c>
      <c r="F1118" s="77" t="s">
        <v>633</v>
      </c>
      <c r="G1118" s="77" t="s">
        <v>1599</v>
      </c>
      <c r="H1118" s="78">
        <v>2730</v>
      </c>
    </row>
    <row r="1119" spans="3:8" x14ac:dyDescent="0.25">
      <c r="C1119" s="85" t="s">
        <v>1601</v>
      </c>
      <c r="D1119" s="327">
        <v>19497</v>
      </c>
      <c r="E1119" s="76">
        <v>1.2</v>
      </c>
      <c r="F1119" s="77" t="s">
        <v>589</v>
      </c>
      <c r="G1119" s="77" t="s">
        <v>1602</v>
      </c>
      <c r="H1119" s="78">
        <v>2980</v>
      </c>
    </row>
    <row r="1120" spans="3:8" x14ac:dyDescent="0.25">
      <c r="C1120" s="85" t="s">
        <v>1603</v>
      </c>
      <c r="D1120" s="327">
        <v>20952</v>
      </c>
      <c r="E1120" s="76">
        <v>1.2</v>
      </c>
      <c r="F1120" s="77" t="s">
        <v>589</v>
      </c>
      <c r="G1120" s="77" t="s">
        <v>1602</v>
      </c>
      <c r="H1120" s="78">
        <v>2980</v>
      </c>
    </row>
    <row r="1121" spans="1:8" x14ac:dyDescent="0.25">
      <c r="C1121" s="85" t="s">
        <v>1604</v>
      </c>
      <c r="D1121" s="327">
        <v>35502</v>
      </c>
      <c r="E1121" s="76">
        <v>1.8</v>
      </c>
      <c r="F1121" s="77" t="s">
        <v>589</v>
      </c>
      <c r="G1121" s="77" t="s">
        <v>1605</v>
      </c>
      <c r="H1121" s="78">
        <v>4460</v>
      </c>
    </row>
    <row r="1122" spans="1:8" ht="15.75" thickBot="1" x14ac:dyDescent="0.3">
      <c r="C1122" s="156" t="s">
        <v>1606</v>
      </c>
      <c r="D1122" s="331">
        <v>36763</v>
      </c>
      <c r="E1122" s="80">
        <v>1.8</v>
      </c>
      <c r="F1122" s="81" t="s">
        <v>589</v>
      </c>
      <c r="G1122" s="81" t="s">
        <v>1605</v>
      </c>
      <c r="H1122" s="82">
        <v>4460</v>
      </c>
    </row>
    <row r="1123" spans="1:8" ht="15.75" thickBot="1" x14ac:dyDescent="0.3">
      <c r="A1123" s="460" t="s">
        <v>1306</v>
      </c>
      <c r="B1123" s="461"/>
      <c r="C1123" s="497"/>
      <c r="D1123" s="497"/>
      <c r="E1123" s="497"/>
      <c r="F1123" s="497"/>
      <c r="G1123" s="497"/>
      <c r="H1123" s="498"/>
    </row>
    <row r="1124" spans="1:8" x14ac:dyDescent="0.25">
      <c r="A1124" s="113"/>
      <c r="B1124" s="114"/>
      <c r="C1124" s="83" t="s">
        <v>1607</v>
      </c>
      <c r="D1124" s="324">
        <v>1552</v>
      </c>
      <c r="E1124" s="63">
        <v>7.0000000000000007E-2</v>
      </c>
      <c r="F1124" s="64" t="s">
        <v>633</v>
      </c>
      <c r="G1124" s="64" t="s">
        <v>1608</v>
      </c>
      <c r="H1124" s="65">
        <v>170</v>
      </c>
    </row>
    <row r="1125" spans="1:8" x14ac:dyDescent="0.25">
      <c r="A1125" s="109"/>
      <c r="B1125" s="116"/>
      <c r="C1125" s="85" t="s">
        <v>1609</v>
      </c>
      <c r="D1125" s="327">
        <v>3298</v>
      </c>
      <c r="E1125" s="76">
        <v>0.17</v>
      </c>
      <c r="F1125" s="77" t="s">
        <v>633</v>
      </c>
      <c r="G1125" s="77" t="s">
        <v>1610</v>
      </c>
      <c r="H1125" s="78">
        <v>420</v>
      </c>
    </row>
    <row r="1126" spans="1:8" x14ac:dyDescent="0.25">
      <c r="A1126" s="109"/>
      <c r="B1126" s="116"/>
      <c r="C1126" s="85" t="s">
        <v>1611</v>
      </c>
      <c r="D1126" s="327">
        <v>5529</v>
      </c>
      <c r="E1126" s="76">
        <v>0.19</v>
      </c>
      <c r="F1126" s="77" t="s">
        <v>633</v>
      </c>
      <c r="G1126" s="77" t="s">
        <v>1612</v>
      </c>
      <c r="H1126" s="78">
        <v>470</v>
      </c>
    </row>
    <row r="1127" spans="1:8" x14ac:dyDescent="0.25">
      <c r="A1127" s="109"/>
      <c r="B1127" s="116"/>
      <c r="C1127" s="85" t="s">
        <v>1613</v>
      </c>
      <c r="D1127" s="327">
        <v>6402</v>
      </c>
      <c r="E1127" s="76">
        <v>0.21</v>
      </c>
      <c r="F1127" s="77" t="s">
        <v>633</v>
      </c>
      <c r="G1127" s="77" t="s">
        <v>1614</v>
      </c>
      <c r="H1127" s="78">
        <v>520</v>
      </c>
    </row>
    <row r="1128" spans="1:8" x14ac:dyDescent="0.25">
      <c r="A1128" s="109"/>
      <c r="B1128" s="116"/>
      <c r="C1128" s="85" t="s">
        <v>1615</v>
      </c>
      <c r="D1128" s="327">
        <v>6984</v>
      </c>
      <c r="E1128" s="76">
        <v>0.32</v>
      </c>
      <c r="F1128" s="77" t="s">
        <v>670</v>
      </c>
      <c r="G1128" s="77" t="s">
        <v>1616</v>
      </c>
      <c r="H1128" s="78">
        <v>810</v>
      </c>
    </row>
    <row r="1129" spans="1:8" x14ac:dyDescent="0.25">
      <c r="A1129" s="109"/>
      <c r="B1129" s="116"/>
      <c r="C1129" s="85" t="s">
        <v>1617</v>
      </c>
      <c r="D1129" s="327">
        <v>11058</v>
      </c>
      <c r="E1129" s="76">
        <v>0.38</v>
      </c>
      <c r="F1129" s="77" t="s">
        <v>633</v>
      </c>
      <c r="G1129" s="77" t="s">
        <v>1618</v>
      </c>
      <c r="H1129" s="78">
        <v>960</v>
      </c>
    </row>
    <row r="1130" spans="1:8" x14ac:dyDescent="0.25">
      <c r="A1130" s="109"/>
      <c r="B1130" s="116"/>
      <c r="C1130" s="85" t="s">
        <v>1619</v>
      </c>
      <c r="D1130" s="327">
        <v>12707</v>
      </c>
      <c r="E1130" s="76">
        <v>0.41</v>
      </c>
      <c r="F1130" s="77" t="s">
        <v>633</v>
      </c>
      <c r="G1130" s="77" t="s">
        <v>1620</v>
      </c>
      <c r="H1130" s="78">
        <v>1020</v>
      </c>
    </row>
    <row r="1131" spans="1:8" x14ac:dyDescent="0.25">
      <c r="A1131" s="109"/>
      <c r="B1131" s="116"/>
      <c r="C1131" s="85" t="s">
        <v>1621</v>
      </c>
      <c r="D1131" s="327">
        <v>2716</v>
      </c>
      <c r="E1131" s="76">
        <v>0.19</v>
      </c>
      <c r="F1131" s="77" t="s">
        <v>589</v>
      </c>
      <c r="G1131" s="77" t="s">
        <v>1622</v>
      </c>
      <c r="H1131" s="78">
        <v>470</v>
      </c>
    </row>
    <row r="1132" spans="1:8" x14ac:dyDescent="0.25">
      <c r="A1132" s="109"/>
      <c r="B1132" s="116"/>
      <c r="C1132" s="85" t="s">
        <v>1623</v>
      </c>
      <c r="D1132" s="327">
        <v>4656</v>
      </c>
      <c r="E1132" s="76">
        <v>0.28999999999999998</v>
      </c>
      <c r="F1132" s="77" t="s">
        <v>589</v>
      </c>
      <c r="G1132" s="77" t="s">
        <v>1624</v>
      </c>
      <c r="H1132" s="78">
        <v>710</v>
      </c>
    </row>
    <row r="1133" spans="1:8" x14ac:dyDescent="0.25">
      <c r="A1133" s="109"/>
      <c r="B1133" s="116"/>
      <c r="C1133" s="85" t="s">
        <v>1625</v>
      </c>
      <c r="D1133" s="327">
        <v>5917</v>
      </c>
      <c r="E1133" s="76">
        <v>0.32</v>
      </c>
      <c r="F1133" s="77" t="s">
        <v>589</v>
      </c>
      <c r="G1133" s="77" t="s">
        <v>1626</v>
      </c>
      <c r="H1133" s="78">
        <v>790</v>
      </c>
    </row>
    <row r="1134" spans="1:8" x14ac:dyDescent="0.25">
      <c r="A1134" s="109"/>
      <c r="B1134" s="116"/>
      <c r="C1134" s="85" t="s">
        <v>1627</v>
      </c>
      <c r="D1134" s="327">
        <v>19206</v>
      </c>
      <c r="E1134" s="76">
        <v>0.82</v>
      </c>
      <c r="F1134" s="77" t="s">
        <v>670</v>
      </c>
      <c r="G1134" s="77" t="s">
        <v>1628</v>
      </c>
      <c r="H1134" s="78">
        <v>2040</v>
      </c>
    </row>
    <row r="1135" spans="1:8" x14ac:dyDescent="0.25">
      <c r="A1135" s="109"/>
      <c r="B1135" s="116"/>
      <c r="C1135" s="85" t="s">
        <v>1629</v>
      </c>
      <c r="D1135" s="327">
        <v>14744</v>
      </c>
      <c r="E1135" s="76">
        <v>0.85</v>
      </c>
      <c r="F1135" s="77" t="s">
        <v>633</v>
      </c>
      <c r="G1135" s="77" t="s">
        <v>1630</v>
      </c>
      <c r="H1135" s="78">
        <v>2140</v>
      </c>
    </row>
    <row r="1136" spans="1:8" ht="15.75" thickBot="1" x14ac:dyDescent="0.3">
      <c r="A1136" s="70"/>
      <c r="B1136" s="119"/>
      <c r="C1136" s="156" t="s">
        <v>1631</v>
      </c>
      <c r="D1136" s="331">
        <v>20079</v>
      </c>
      <c r="E1136" s="80">
        <v>0.87</v>
      </c>
      <c r="F1136" s="81" t="s">
        <v>633</v>
      </c>
      <c r="G1136" s="81" t="s">
        <v>1632</v>
      </c>
      <c r="H1136" s="82">
        <v>2170</v>
      </c>
    </row>
    <row r="1137" spans="1:8" x14ac:dyDescent="0.25">
      <c r="A1137" s="114"/>
      <c r="B1137" s="114"/>
      <c r="C1137" s="180"/>
      <c r="D1137" s="344"/>
      <c r="E1137" s="181"/>
      <c r="F1137" s="182"/>
      <c r="G1137" s="182"/>
      <c r="H1137" s="183"/>
    </row>
    <row r="1138" spans="1:8" ht="15.75" x14ac:dyDescent="0.25">
      <c r="A1138" s="463" t="s">
        <v>861</v>
      </c>
      <c r="B1138" s="463"/>
      <c r="C1138" s="463"/>
      <c r="D1138" s="463"/>
      <c r="E1138" s="463"/>
      <c r="F1138" s="463"/>
      <c r="G1138" s="463"/>
      <c r="H1138" s="463"/>
    </row>
    <row r="1139" spans="1:8" ht="16.5" thickBot="1" x14ac:dyDescent="0.3">
      <c r="A1139" s="459" t="s">
        <v>1633</v>
      </c>
      <c r="B1139" s="459"/>
      <c r="C1139" s="459"/>
      <c r="D1139" s="459"/>
      <c r="E1139" s="459"/>
      <c r="F1139" s="459"/>
      <c r="G1139" s="459"/>
      <c r="H1139" s="459"/>
    </row>
    <row r="1140" spans="1:8" ht="15.75" thickBot="1" x14ac:dyDescent="0.3">
      <c r="A1140" s="460" t="s">
        <v>1634</v>
      </c>
      <c r="B1140" s="461"/>
      <c r="C1140" s="492"/>
      <c r="D1140" s="492"/>
      <c r="E1140" s="492"/>
      <c r="F1140" s="492"/>
      <c r="G1140" s="492"/>
      <c r="H1140" s="493"/>
    </row>
    <row r="1141" spans="1:8" x14ac:dyDescent="0.25">
      <c r="A1141" s="113"/>
      <c r="B1141" s="114"/>
      <c r="C1141" s="83" t="s">
        <v>1635</v>
      </c>
      <c r="D1141" s="324">
        <v>13774</v>
      </c>
      <c r="E1141" s="184">
        <v>1</v>
      </c>
      <c r="F1141" s="107" t="s">
        <v>589</v>
      </c>
      <c r="G1141" s="107" t="s">
        <v>1636</v>
      </c>
      <c r="H1141" s="108">
        <v>2500</v>
      </c>
    </row>
    <row r="1142" spans="1:8" x14ac:dyDescent="0.25">
      <c r="A1142" s="109"/>
      <c r="B1142" s="116"/>
      <c r="C1142" s="85" t="s">
        <v>1637</v>
      </c>
      <c r="D1142" s="327">
        <v>13968</v>
      </c>
      <c r="E1142" s="76">
        <v>0.81</v>
      </c>
      <c r="F1142" s="95" t="s">
        <v>589</v>
      </c>
      <c r="G1142" s="95" t="s">
        <v>1636</v>
      </c>
      <c r="H1142" s="78">
        <v>2030</v>
      </c>
    </row>
    <row r="1143" spans="1:8" x14ac:dyDescent="0.25">
      <c r="A1143" s="109"/>
      <c r="B1143" s="116"/>
      <c r="C1143" s="85" t="s">
        <v>1638</v>
      </c>
      <c r="D1143" s="327">
        <v>16878</v>
      </c>
      <c r="E1143" s="76">
        <v>1.1100000000000001</v>
      </c>
      <c r="F1143" s="77" t="s">
        <v>670</v>
      </c>
      <c r="G1143" s="77" t="s">
        <v>1639</v>
      </c>
      <c r="H1143" s="78">
        <v>2780</v>
      </c>
    </row>
    <row r="1144" spans="1:8" x14ac:dyDescent="0.25">
      <c r="A1144" s="109"/>
      <c r="B1144" s="116"/>
      <c r="C1144" s="85" t="s">
        <v>1640</v>
      </c>
      <c r="D1144" s="327">
        <v>16102</v>
      </c>
      <c r="E1144" s="76">
        <v>0.94</v>
      </c>
      <c r="F1144" s="77" t="s">
        <v>670</v>
      </c>
      <c r="G1144" s="77" t="s">
        <v>1639</v>
      </c>
      <c r="H1144" s="78">
        <v>2350</v>
      </c>
    </row>
    <row r="1145" spans="1:8" x14ac:dyDescent="0.25">
      <c r="A1145" s="109"/>
      <c r="B1145" s="116"/>
      <c r="C1145" s="85" t="s">
        <v>1641</v>
      </c>
      <c r="D1145" s="327">
        <v>26966</v>
      </c>
      <c r="E1145" s="76">
        <v>1.38</v>
      </c>
      <c r="F1145" s="77" t="s">
        <v>670</v>
      </c>
      <c r="G1145" s="77" t="s">
        <v>1642</v>
      </c>
      <c r="H1145" s="78">
        <v>3450</v>
      </c>
    </row>
    <row r="1146" spans="1:8" x14ac:dyDescent="0.25">
      <c r="A1146" s="109"/>
      <c r="B1146" s="116"/>
      <c r="C1146" s="85" t="s">
        <v>1643</v>
      </c>
      <c r="D1146" s="327">
        <v>26287</v>
      </c>
      <c r="E1146" s="76">
        <v>1.21</v>
      </c>
      <c r="F1146" s="77" t="s">
        <v>670</v>
      </c>
      <c r="G1146" s="77" t="s">
        <v>1642</v>
      </c>
      <c r="H1146" s="78">
        <v>3030</v>
      </c>
    </row>
    <row r="1147" spans="1:8" x14ac:dyDescent="0.25">
      <c r="A1147" s="109"/>
      <c r="B1147" s="116"/>
      <c r="C1147" s="85" t="s">
        <v>1644</v>
      </c>
      <c r="D1147" s="327">
        <v>32786</v>
      </c>
      <c r="E1147" s="76">
        <v>1.51</v>
      </c>
      <c r="F1147" s="77" t="s">
        <v>670</v>
      </c>
      <c r="G1147" s="77" t="s">
        <v>1645</v>
      </c>
      <c r="H1147" s="78">
        <v>3780</v>
      </c>
    </row>
    <row r="1148" spans="1:8" x14ac:dyDescent="0.25">
      <c r="A1148" s="109"/>
      <c r="B1148" s="116"/>
      <c r="C1148" s="85" t="s">
        <v>1646</v>
      </c>
      <c r="D1148" s="327">
        <v>32010</v>
      </c>
      <c r="E1148" s="76">
        <v>1.34</v>
      </c>
      <c r="F1148" s="77" t="s">
        <v>670</v>
      </c>
      <c r="G1148" s="77" t="s">
        <v>1645</v>
      </c>
      <c r="H1148" s="78">
        <v>3350</v>
      </c>
    </row>
    <row r="1149" spans="1:8" x14ac:dyDescent="0.25">
      <c r="A1149" s="109"/>
      <c r="B1149" s="116"/>
      <c r="C1149" s="85" t="s">
        <v>1647</v>
      </c>
      <c r="D1149" s="327">
        <v>42195</v>
      </c>
      <c r="E1149" s="76">
        <v>1.7</v>
      </c>
      <c r="F1149" s="77" t="s">
        <v>670</v>
      </c>
      <c r="G1149" s="77" t="s">
        <v>1648</v>
      </c>
      <c r="H1149" s="78">
        <v>4250</v>
      </c>
    </row>
    <row r="1150" spans="1:8" x14ac:dyDescent="0.25">
      <c r="A1150" s="109"/>
      <c r="B1150" s="116"/>
      <c r="C1150" s="85" t="s">
        <v>1649</v>
      </c>
      <c r="D1150" s="327">
        <v>41128</v>
      </c>
      <c r="E1150" s="76">
        <v>1.53</v>
      </c>
      <c r="F1150" s="77" t="s">
        <v>670</v>
      </c>
      <c r="G1150" s="77" t="s">
        <v>1648</v>
      </c>
      <c r="H1150" s="78">
        <v>3830</v>
      </c>
    </row>
    <row r="1151" spans="1:8" ht="15.75" thickBot="1" x14ac:dyDescent="0.3">
      <c r="A1151" s="109"/>
      <c r="B1151" s="116"/>
      <c r="C1151" s="156"/>
      <c r="D1151" s="345"/>
      <c r="E1151" s="185"/>
      <c r="F1151" s="186"/>
      <c r="G1151" s="186"/>
      <c r="H1151" s="187"/>
    </row>
    <row r="1152" spans="1:8" x14ac:dyDescent="0.25">
      <c r="A1152" s="416" t="s">
        <v>578</v>
      </c>
      <c r="B1152" s="417"/>
      <c r="C1152" s="420" t="s">
        <v>579</v>
      </c>
      <c r="D1152" s="422" t="s">
        <v>580</v>
      </c>
      <c r="E1152" s="54" t="s">
        <v>581</v>
      </c>
      <c r="F1152" s="55" t="s">
        <v>582</v>
      </c>
      <c r="G1152" s="424" t="s">
        <v>583</v>
      </c>
      <c r="H1152" s="57" t="s">
        <v>584</v>
      </c>
    </row>
    <row r="1153" spans="1:8" ht="15.75" thickBot="1" x14ac:dyDescent="0.3">
      <c r="A1153" s="418"/>
      <c r="B1153" s="419"/>
      <c r="C1153" s="421"/>
      <c r="D1153" s="423"/>
      <c r="E1153" s="58" t="s">
        <v>585</v>
      </c>
      <c r="F1153" s="59" t="s">
        <v>585</v>
      </c>
      <c r="G1153" s="425"/>
      <c r="H1153" s="61" t="s">
        <v>586</v>
      </c>
    </row>
    <row r="1154" spans="1:8" ht="15.75" thickBot="1" x14ac:dyDescent="0.3">
      <c r="A1154" s="460" t="s">
        <v>1634</v>
      </c>
      <c r="B1154" s="461"/>
      <c r="C1154" s="461"/>
      <c r="D1154" s="461"/>
      <c r="E1154" s="461"/>
      <c r="F1154" s="461"/>
      <c r="G1154" s="461"/>
      <c r="H1154" s="462"/>
    </row>
    <row r="1155" spans="1:8" x14ac:dyDescent="0.25">
      <c r="A1155" s="164"/>
      <c r="B1155" s="165"/>
      <c r="C1155" s="152" t="s">
        <v>1650</v>
      </c>
      <c r="D1155" s="330">
        <v>18745</v>
      </c>
      <c r="E1155" s="138">
        <v>1.1599999999999999</v>
      </c>
      <c r="F1155" s="139" t="s">
        <v>670</v>
      </c>
      <c r="G1155" s="139" t="s">
        <v>1651</v>
      </c>
      <c r="H1155" s="140">
        <v>2900</v>
      </c>
    </row>
    <row r="1156" spans="1:8" x14ac:dyDescent="0.25">
      <c r="A1156" s="109"/>
      <c r="B1156" s="116"/>
      <c r="C1156" s="85" t="s">
        <v>1652</v>
      </c>
      <c r="D1156" s="330">
        <v>17825</v>
      </c>
      <c r="E1156" s="76">
        <v>1</v>
      </c>
      <c r="F1156" s="77" t="s">
        <v>670</v>
      </c>
      <c r="G1156" s="77" t="s">
        <v>1651</v>
      </c>
      <c r="H1156" s="78">
        <v>2500</v>
      </c>
    </row>
    <row r="1157" spans="1:8" x14ac:dyDescent="0.25">
      <c r="A1157" s="109"/>
      <c r="B1157" s="116"/>
      <c r="C1157" s="85" t="s">
        <v>1653</v>
      </c>
      <c r="D1157" s="330">
        <v>29096</v>
      </c>
      <c r="E1157" s="76">
        <v>1.35</v>
      </c>
      <c r="F1157" s="77" t="s">
        <v>589</v>
      </c>
      <c r="G1157" s="77" t="s">
        <v>1654</v>
      </c>
      <c r="H1157" s="78">
        <v>3375</v>
      </c>
    </row>
    <row r="1158" spans="1:8" x14ac:dyDescent="0.25">
      <c r="A1158" s="109"/>
      <c r="B1158" s="116"/>
      <c r="C1158" s="85" t="s">
        <v>1655</v>
      </c>
      <c r="D1158" s="330">
        <v>31274</v>
      </c>
      <c r="E1158" s="76">
        <v>1.1599999999999999</v>
      </c>
      <c r="F1158" s="77" t="s">
        <v>589</v>
      </c>
      <c r="G1158" s="188" t="s">
        <v>1654</v>
      </c>
      <c r="H1158" s="78">
        <v>2900</v>
      </c>
    </row>
    <row r="1159" spans="1:8" x14ac:dyDescent="0.25">
      <c r="A1159" s="109"/>
      <c r="B1159" s="116"/>
      <c r="C1159" s="85" t="s">
        <v>1656</v>
      </c>
      <c r="D1159" s="330" t="s">
        <v>917</v>
      </c>
      <c r="E1159" s="76">
        <v>1.1299999999999999</v>
      </c>
      <c r="F1159" s="77" t="s">
        <v>1657</v>
      </c>
      <c r="G1159" s="77" t="s">
        <v>1658</v>
      </c>
      <c r="H1159" s="78">
        <v>2825</v>
      </c>
    </row>
    <row r="1160" spans="1:8" x14ac:dyDescent="0.25">
      <c r="A1160" s="109"/>
      <c r="B1160" s="116"/>
      <c r="C1160" s="85" t="s">
        <v>1659</v>
      </c>
      <c r="D1160" s="330">
        <v>21951</v>
      </c>
      <c r="E1160" s="76">
        <v>1.03</v>
      </c>
      <c r="F1160" s="77" t="s">
        <v>1657</v>
      </c>
      <c r="G1160" s="77" t="s">
        <v>1658</v>
      </c>
      <c r="H1160" s="78">
        <v>2575</v>
      </c>
    </row>
    <row r="1161" spans="1:8" x14ac:dyDescent="0.25">
      <c r="A1161" s="109"/>
      <c r="B1161" s="116"/>
      <c r="C1161" s="85" t="s">
        <v>1660</v>
      </c>
      <c r="D1161" s="330" t="s">
        <v>917</v>
      </c>
      <c r="E1161" s="76">
        <v>2.1800000000000002</v>
      </c>
      <c r="F1161" s="77" t="s">
        <v>589</v>
      </c>
      <c r="G1161" s="77" t="s">
        <v>1661</v>
      </c>
      <c r="H1161" s="78">
        <v>5200</v>
      </c>
    </row>
    <row r="1162" spans="1:8" ht="15.75" thickBot="1" x14ac:dyDescent="0.3">
      <c r="A1162" s="70"/>
      <c r="B1162" s="119"/>
      <c r="C1162" s="156" t="s">
        <v>1662</v>
      </c>
      <c r="D1162" s="330">
        <v>34748</v>
      </c>
      <c r="E1162" s="80">
        <v>1.95</v>
      </c>
      <c r="F1162" s="81" t="s">
        <v>589</v>
      </c>
      <c r="G1162" s="81" t="s">
        <v>1661</v>
      </c>
      <c r="H1162" s="82">
        <v>4750</v>
      </c>
    </row>
    <row r="1163" spans="1:8" x14ac:dyDescent="0.25">
      <c r="A1163" s="189" t="s">
        <v>1663</v>
      </c>
      <c r="B1163" s="190"/>
      <c r="C1163" s="191"/>
      <c r="D1163" s="335"/>
      <c r="E1163" s="192"/>
      <c r="F1163" s="193"/>
      <c r="G1163" s="193"/>
      <c r="H1163" s="194"/>
    </row>
    <row r="1164" spans="1:8" x14ac:dyDescent="0.25">
      <c r="A1164" s="190"/>
      <c r="B1164" s="190"/>
      <c r="C1164" s="191"/>
      <c r="D1164" s="335"/>
      <c r="E1164" s="192"/>
      <c r="F1164" s="193"/>
      <c r="G1164" s="193"/>
      <c r="H1164" s="194"/>
    </row>
    <row r="1165" spans="1:8" ht="15.75" x14ac:dyDescent="0.25">
      <c r="A1165" s="463" t="s">
        <v>1664</v>
      </c>
      <c r="B1165" s="463"/>
      <c r="C1165" s="463"/>
      <c r="D1165" s="463"/>
      <c r="E1165" s="463"/>
      <c r="F1165" s="463"/>
      <c r="G1165" s="463"/>
      <c r="H1165" s="463"/>
    </row>
    <row r="1166" spans="1:8" ht="16.5" thickBot="1" x14ac:dyDescent="0.3">
      <c r="A1166" s="459" t="s">
        <v>1665</v>
      </c>
      <c r="B1166" s="459"/>
      <c r="C1166" s="459"/>
      <c r="D1166" s="459"/>
      <c r="E1166" s="459"/>
      <c r="F1166" s="459"/>
      <c r="G1166" s="459"/>
      <c r="H1166" s="459"/>
    </row>
    <row r="1167" spans="1:8" x14ac:dyDescent="0.25">
      <c r="A1167" s="416" t="s">
        <v>578</v>
      </c>
      <c r="B1167" s="417"/>
      <c r="C1167" s="420" t="s">
        <v>579</v>
      </c>
      <c r="D1167" s="422" t="s">
        <v>580</v>
      </c>
      <c r="E1167" s="54" t="s">
        <v>581</v>
      </c>
      <c r="F1167" s="55" t="s">
        <v>582</v>
      </c>
      <c r="G1167" s="424" t="s">
        <v>583</v>
      </c>
      <c r="H1167" s="57" t="s">
        <v>584</v>
      </c>
    </row>
    <row r="1168" spans="1:8" ht="15.75" thickBot="1" x14ac:dyDescent="0.3">
      <c r="A1168" s="418"/>
      <c r="B1168" s="419"/>
      <c r="C1168" s="421"/>
      <c r="D1168" s="423"/>
      <c r="E1168" s="58" t="s">
        <v>585</v>
      </c>
      <c r="F1168" s="59" t="s">
        <v>585</v>
      </c>
      <c r="G1168" s="425"/>
      <c r="H1168" s="61" t="s">
        <v>586</v>
      </c>
    </row>
    <row r="1169" spans="1:8" ht="15.75" thickBot="1" x14ac:dyDescent="0.3">
      <c r="A1169" s="460" t="s">
        <v>1666</v>
      </c>
      <c r="B1169" s="461"/>
      <c r="C1169" s="492"/>
      <c r="D1169" s="492"/>
      <c r="E1169" s="492"/>
      <c r="F1169" s="492"/>
      <c r="G1169" s="492"/>
      <c r="H1169" s="493"/>
    </row>
    <row r="1170" spans="1:8" x14ac:dyDescent="0.25">
      <c r="A1170" s="113"/>
      <c r="B1170" s="114"/>
      <c r="C1170" s="128" t="s">
        <v>1667</v>
      </c>
      <c r="D1170" s="324">
        <v>3734.5</v>
      </c>
      <c r="E1170" s="115">
        <v>0.34</v>
      </c>
      <c r="F1170" s="64" t="s">
        <v>670</v>
      </c>
      <c r="G1170" s="64" t="s">
        <v>1668</v>
      </c>
      <c r="H1170" s="65">
        <v>849</v>
      </c>
    </row>
    <row r="1171" spans="1:8" x14ac:dyDescent="0.25">
      <c r="A1171" s="109"/>
      <c r="B1171" s="116"/>
      <c r="C1171" s="129" t="s">
        <v>1669</v>
      </c>
      <c r="D1171" s="327">
        <v>2716</v>
      </c>
      <c r="E1171" s="118">
        <v>0.25</v>
      </c>
      <c r="F1171" s="77" t="s">
        <v>670</v>
      </c>
      <c r="G1171" s="77" t="s">
        <v>1670</v>
      </c>
      <c r="H1171" s="78">
        <v>635</v>
      </c>
    </row>
    <row r="1172" spans="1:8" x14ac:dyDescent="0.25">
      <c r="A1172" s="109"/>
      <c r="B1172" s="116"/>
      <c r="C1172" s="129" t="s">
        <v>1671</v>
      </c>
      <c r="D1172" s="327">
        <v>2279.5</v>
      </c>
      <c r="E1172" s="118">
        <v>0.21</v>
      </c>
      <c r="F1172" s="77" t="s">
        <v>670</v>
      </c>
      <c r="G1172" s="77" t="s">
        <v>1672</v>
      </c>
      <c r="H1172" s="78">
        <v>529</v>
      </c>
    </row>
    <row r="1173" spans="1:8" x14ac:dyDescent="0.25">
      <c r="A1173" s="109"/>
      <c r="B1173" s="116"/>
      <c r="C1173" s="129" t="s">
        <v>1673</v>
      </c>
      <c r="D1173" s="327">
        <v>1843</v>
      </c>
      <c r="E1173" s="118">
        <v>0.17</v>
      </c>
      <c r="F1173" s="77" t="s">
        <v>670</v>
      </c>
      <c r="G1173" s="77" t="s">
        <v>1674</v>
      </c>
      <c r="H1173" s="78">
        <v>422</v>
      </c>
    </row>
    <row r="1174" spans="1:8" x14ac:dyDescent="0.25">
      <c r="A1174" s="109"/>
      <c r="B1174" s="116"/>
      <c r="C1174" s="129" t="s">
        <v>1675</v>
      </c>
      <c r="D1174" s="327">
        <v>1067</v>
      </c>
      <c r="E1174" s="118">
        <v>0.08</v>
      </c>
      <c r="F1174" s="77" t="s">
        <v>670</v>
      </c>
      <c r="G1174" s="77" t="s">
        <v>1676</v>
      </c>
      <c r="H1174" s="78">
        <v>208</v>
      </c>
    </row>
    <row r="1175" spans="1:8" x14ac:dyDescent="0.25">
      <c r="A1175" s="109"/>
      <c r="B1175" s="116"/>
      <c r="C1175" s="129" t="s">
        <v>1677</v>
      </c>
      <c r="D1175" s="327">
        <v>4074</v>
      </c>
      <c r="E1175" s="118">
        <v>0.38</v>
      </c>
      <c r="F1175" s="77" t="s">
        <v>670</v>
      </c>
      <c r="G1175" s="77" t="s">
        <v>1678</v>
      </c>
      <c r="H1175" s="78">
        <v>944</v>
      </c>
    </row>
    <row r="1176" spans="1:8" x14ac:dyDescent="0.25">
      <c r="A1176" s="109"/>
      <c r="B1176" s="116"/>
      <c r="C1176" s="129" t="s">
        <v>1679</v>
      </c>
      <c r="D1176" s="327">
        <v>3007</v>
      </c>
      <c r="E1176" s="118">
        <v>0.28000000000000003</v>
      </c>
      <c r="F1176" s="77" t="s">
        <v>670</v>
      </c>
      <c r="G1176" s="77" t="s">
        <v>1680</v>
      </c>
      <c r="H1176" s="78">
        <v>707</v>
      </c>
    </row>
    <row r="1177" spans="1:8" x14ac:dyDescent="0.25">
      <c r="A1177" s="109"/>
      <c r="B1177" s="116"/>
      <c r="C1177" s="129" t="s">
        <v>1681</v>
      </c>
      <c r="D1177" s="327">
        <v>2619</v>
      </c>
      <c r="E1177" s="118">
        <v>0.24</v>
      </c>
      <c r="F1177" s="77" t="s">
        <v>670</v>
      </c>
      <c r="G1177" s="77" t="s">
        <v>1682</v>
      </c>
      <c r="H1177" s="78">
        <v>588</v>
      </c>
    </row>
    <row r="1178" spans="1:8" ht="15.75" thickBot="1" x14ac:dyDescent="0.3">
      <c r="A1178" s="70"/>
      <c r="B1178" s="119"/>
      <c r="C1178" s="130" t="s">
        <v>1683</v>
      </c>
      <c r="D1178" s="331">
        <v>2134</v>
      </c>
      <c r="E1178" s="126">
        <v>0.19</v>
      </c>
      <c r="F1178" s="81" t="s">
        <v>670</v>
      </c>
      <c r="G1178" s="81" t="s">
        <v>1684</v>
      </c>
      <c r="H1178" s="82">
        <v>469</v>
      </c>
    </row>
    <row r="1179" spans="1:8" x14ac:dyDescent="0.25">
      <c r="A1179" s="416" t="s">
        <v>578</v>
      </c>
      <c r="B1179" s="417"/>
      <c r="C1179" s="420" t="s">
        <v>579</v>
      </c>
      <c r="D1179" s="422" t="s">
        <v>580</v>
      </c>
      <c r="E1179" s="54" t="s">
        <v>581</v>
      </c>
      <c r="F1179" s="55" t="s">
        <v>582</v>
      </c>
      <c r="G1179" s="424" t="s">
        <v>583</v>
      </c>
      <c r="H1179" s="57" t="s">
        <v>584</v>
      </c>
    </row>
    <row r="1180" spans="1:8" ht="15.75" thickBot="1" x14ac:dyDescent="0.3">
      <c r="A1180" s="418"/>
      <c r="B1180" s="419"/>
      <c r="C1180" s="421"/>
      <c r="D1180" s="423"/>
      <c r="E1180" s="58" t="s">
        <v>585</v>
      </c>
      <c r="F1180" s="59" t="s">
        <v>585</v>
      </c>
      <c r="G1180" s="425"/>
      <c r="H1180" s="61" t="s">
        <v>586</v>
      </c>
    </row>
    <row r="1181" spans="1:8" ht="15.75" thickBot="1" x14ac:dyDescent="0.3">
      <c r="A1181" s="460" t="s">
        <v>1666</v>
      </c>
      <c r="B1181" s="461"/>
      <c r="C1181" s="492"/>
      <c r="D1181" s="492"/>
      <c r="E1181" s="492"/>
      <c r="F1181" s="492"/>
      <c r="G1181" s="492"/>
      <c r="H1181" s="493"/>
    </row>
    <row r="1182" spans="1:8" x14ac:dyDescent="0.25">
      <c r="A1182" s="113"/>
      <c r="B1182" s="179"/>
      <c r="C1182" s="62" t="s">
        <v>1685</v>
      </c>
      <c r="D1182" s="324">
        <v>1067</v>
      </c>
      <c r="E1182" s="63">
        <v>0.09</v>
      </c>
      <c r="F1182" s="64" t="s">
        <v>670</v>
      </c>
      <c r="G1182" s="64" t="s">
        <v>1686</v>
      </c>
      <c r="H1182" s="65">
        <v>232</v>
      </c>
    </row>
    <row r="1183" spans="1:8" x14ac:dyDescent="0.25">
      <c r="A1183" s="109"/>
      <c r="B1183" s="151"/>
      <c r="C1183" s="117" t="s">
        <v>1687</v>
      </c>
      <c r="D1183" s="327">
        <v>4801.5</v>
      </c>
      <c r="E1183" s="76">
        <v>0.42</v>
      </c>
      <c r="F1183" s="77" t="s">
        <v>670</v>
      </c>
      <c r="G1183" s="77" t="s">
        <v>1688</v>
      </c>
      <c r="H1183" s="78">
        <v>1040</v>
      </c>
    </row>
    <row r="1184" spans="1:8" x14ac:dyDescent="0.25">
      <c r="A1184" s="109"/>
      <c r="B1184" s="151"/>
      <c r="C1184" s="117" t="s">
        <v>1689</v>
      </c>
      <c r="D1184" s="327">
        <v>3589</v>
      </c>
      <c r="E1184" s="76">
        <v>0.31</v>
      </c>
      <c r="F1184" s="77" t="s">
        <v>670</v>
      </c>
      <c r="G1184" s="77" t="s">
        <v>1690</v>
      </c>
      <c r="H1184" s="78">
        <v>778</v>
      </c>
    </row>
    <row r="1185" spans="1:8" x14ac:dyDescent="0.25">
      <c r="A1185" s="109"/>
      <c r="B1185" s="151"/>
      <c r="C1185" s="117" t="s">
        <v>1691</v>
      </c>
      <c r="D1185" s="327">
        <v>3007</v>
      </c>
      <c r="E1185" s="76">
        <v>0.26</v>
      </c>
      <c r="F1185" s="77" t="s">
        <v>670</v>
      </c>
      <c r="G1185" s="77" t="s">
        <v>1692</v>
      </c>
      <c r="H1185" s="78">
        <v>647</v>
      </c>
    </row>
    <row r="1186" spans="1:8" x14ac:dyDescent="0.25">
      <c r="A1186" s="109"/>
      <c r="B1186" s="151"/>
      <c r="C1186" s="117" t="s">
        <v>1693</v>
      </c>
      <c r="D1186" s="327">
        <v>2425</v>
      </c>
      <c r="E1186" s="76">
        <v>0.21</v>
      </c>
      <c r="F1186" s="77" t="s">
        <v>670</v>
      </c>
      <c r="G1186" s="77" t="s">
        <v>1694</v>
      </c>
      <c r="H1186" s="78">
        <v>517</v>
      </c>
    </row>
    <row r="1187" spans="1:8" x14ac:dyDescent="0.25">
      <c r="A1187" s="109"/>
      <c r="B1187" s="151"/>
      <c r="C1187" s="117" t="s">
        <v>1695</v>
      </c>
      <c r="D1187" s="327">
        <v>1164</v>
      </c>
      <c r="E1187" s="76">
        <v>0.1</v>
      </c>
      <c r="F1187" s="77" t="s">
        <v>670</v>
      </c>
      <c r="G1187" s="77" t="s">
        <v>1696</v>
      </c>
      <c r="H1187" s="78">
        <v>255</v>
      </c>
    </row>
    <row r="1188" spans="1:8" x14ac:dyDescent="0.25">
      <c r="A1188" s="109"/>
      <c r="B1188" s="151"/>
      <c r="C1188" s="117" t="s">
        <v>1697</v>
      </c>
      <c r="D1188" s="327">
        <v>6887</v>
      </c>
      <c r="E1188" s="76">
        <v>0.45</v>
      </c>
      <c r="F1188" s="77" t="s">
        <v>670</v>
      </c>
      <c r="G1188" s="77" t="s">
        <v>1698</v>
      </c>
      <c r="H1188" s="78">
        <v>1135</v>
      </c>
    </row>
    <row r="1189" spans="1:8" x14ac:dyDescent="0.25">
      <c r="A1189" s="109"/>
      <c r="B1189" s="151"/>
      <c r="C1189" s="117" t="s">
        <v>1699</v>
      </c>
      <c r="D1189" s="327">
        <v>3977</v>
      </c>
      <c r="E1189" s="76">
        <v>0.34</v>
      </c>
      <c r="F1189" s="77" t="s">
        <v>670</v>
      </c>
      <c r="G1189" s="77" t="s">
        <v>1700</v>
      </c>
      <c r="H1189" s="78">
        <v>850</v>
      </c>
    </row>
    <row r="1190" spans="1:8" x14ac:dyDescent="0.25">
      <c r="A1190" s="109"/>
      <c r="B1190" s="151"/>
      <c r="C1190" s="117" t="s">
        <v>1701</v>
      </c>
      <c r="D1190" s="327">
        <v>3395</v>
      </c>
      <c r="E1190" s="76">
        <v>0.28000000000000003</v>
      </c>
      <c r="F1190" s="77" t="s">
        <v>670</v>
      </c>
      <c r="G1190" s="77" t="s">
        <v>1702</v>
      </c>
      <c r="H1190" s="78">
        <v>707</v>
      </c>
    </row>
    <row r="1191" spans="1:8" x14ac:dyDescent="0.25">
      <c r="A1191" s="109"/>
      <c r="B1191" s="151"/>
      <c r="C1191" s="117" t="s">
        <v>1703</v>
      </c>
      <c r="D1191" s="327">
        <v>3104</v>
      </c>
      <c r="E1191" s="76">
        <v>0.23</v>
      </c>
      <c r="F1191" s="77" t="s">
        <v>670</v>
      </c>
      <c r="G1191" s="77" t="s">
        <v>1704</v>
      </c>
      <c r="H1191" s="78">
        <v>564</v>
      </c>
    </row>
    <row r="1192" spans="1:8" x14ac:dyDescent="0.25">
      <c r="A1192" s="109"/>
      <c r="B1192" s="151"/>
      <c r="C1192" s="117" t="s">
        <v>1705</v>
      </c>
      <c r="D1192" s="327">
        <v>1552</v>
      </c>
      <c r="E1192" s="76">
        <v>0.11</v>
      </c>
      <c r="F1192" s="77" t="s">
        <v>670</v>
      </c>
      <c r="G1192" s="77" t="s">
        <v>1706</v>
      </c>
      <c r="H1192" s="78">
        <v>278</v>
      </c>
    </row>
    <row r="1193" spans="1:8" x14ac:dyDescent="0.25">
      <c r="A1193" s="109"/>
      <c r="B1193" s="151"/>
      <c r="C1193" s="117" t="s">
        <v>1707</v>
      </c>
      <c r="D1193" s="327">
        <v>7372</v>
      </c>
      <c r="E1193" s="76">
        <v>0.49</v>
      </c>
      <c r="F1193" s="77" t="s">
        <v>670</v>
      </c>
      <c r="G1193" s="77" t="s">
        <v>1708</v>
      </c>
      <c r="H1193" s="78">
        <v>1231</v>
      </c>
    </row>
    <row r="1194" spans="1:8" x14ac:dyDescent="0.25">
      <c r="A1194" s="109"/>
      <c r="B1194" s="151"/>
      <c r="C1194" s="117" t="s">
        <v>1709</v>
      </c>
      <c r="D1194" s="327">
        <v>4801.5</v>
      </c>
      <c r="E1194" s="76">
        <v>0.37</v>
      </c>
      <c r="F1194" s="77" t="s">
        <v>670</v>
      </c>
      <c r="G1194" s="77" t="s">
        <v>1710</v>
      </c>
      <c r="H1194" s="78">
        <v>921</v>
      </c>
    </row>
    <row r="1195" spans="1:8" x14ac:dyDescent="0.25">
      <c r="A1195" s="109"/>
      <c r="B1195" s="151"/>
      <c r="C1195" s="117" t="s">
        <v>1711</v>
      </c>
      <c r="D1195" s="327">
        <v>4074</v>
      </c>
      <c r="E1195" s="76">
        <v>0.31</v>
      </c>
      <c r="F1195" s="77" t="s">
        <v>670</v>
      </c>
      <c r="G1195" s="77" t="s">
        <v>1712</v>
      </c>
      <c r="H1195" s="78">
        <v>766</v>
      </c>
    </row>
    <row r="1196" spans="1:8" x14ac:dyDescent="0.25">
      <c r="A1196" s="109"/>
      <c r="B1196" s="151"/>
      <c r="C1196" s="117" t="s">
        <v>1713</v>
      </c>
      <c r="D1196" s="327">
        <v>3201</v>
      </c>
      <c r="E1196" s="76">
        <v>0.24</v>
      </c>
      <c r="F1196" s="77" t="s">
        <v>670</v>
      </c>
      <c r="G1196" s="77" t="s">
        <v>1714</v>
      </c>
      <c r="H1196" s="78">
        <v>611</v>
      </c>
    </row>
    <row r="1197" spans="1:8" x14ac:dyDescent="0.25">
      <c r="A1197" s="109"/>
      <c r="B1197" s="151"/>
      <c r="C1197" s="117" t="s">
        <v>1715</v>
      </c>
      <c r="D1197" s="327">
        <v>1649</v>
      </c>
      <c r="E1197" s="76">
        <v>0.12</v>
      </c>
      <c r="F1197" s="77" t="s">
        <v>670</v>
      </c>
      <c r="G1197" s="77" t="s">
        <v>1716</v>
      </c>
      <c r="H1197" s="78">
        <v>302</v>
      </c>
    </row>
    <row r="1198" spans="1:8" x14ac:dyDescent="0.25">
      <c r="A1198" s="109"/>
      <c r="B1198" s="151"/>
      <c r="C1198" s="117" t="s">
        <v>1717</v>
      </c>
      <c r="D1198" s="327">
        <v>6887</v>
      </c>
      <c r="E1198" s="76">
        <v>0.53</v>
      </c>
      <c r="F1198" s="77" t="s">
        <v>670</v>
      </c>
      <c r="G1198" s="77" t="s">
        <v>1718</v>
      </c>
      <c r="H1198" s="78">
        <v>1326</v>
      </c>
    </row>
    <row r="1199" spans="1:8" x14ac:dyDescent="0.25">
      <c r="A1199" s="109"/>
      <c r="B1199" s="151"/>
      <c r="C1199" s="117" t="s">
        <v>1719</v>
      </c>
      <c r="D1199" s="327">
        <v>5238</v>
      </c>
      <c r="E1199" s="76">
        <v>0.4</v>
      </c>
      <c r="F1199" s="77" t="s">
        <v>670</v>
      </c>
      <c r="G1199" s="77" t="s">
        <v>1720</v>
      </c>
      <c r="H1199" s="78">
        <v>992</v>
      </c>
    </row>
    <row r="1200" spans="1:8" x14ac:dyDescent="0.25">
      <c r="A1200" s="109"/>
      <c r="B1200" s="151"/>
      <c r="C1200" s="117" t="s">
        <v>1721</v>
      </c>
      <c r="D1200" s="327">
        <v>4268</v>
      </c>
      <c r="E1200" s="76">
        <v>0.33</v>
      </c>
      <c r="F1200" s="77" t="s">
        <v>670</v>
      </c>
      <c r="G1200" s="77" t="s">
        <v>1722</v>
      </c>
      <c r="H1200" s="78">
        <v>826</v>
      </c>
    </row>
    <row r="1201" spans="1:8" x14ac:dyDescent="0.25">
      <c r="A1201" s="109"/>
      <c r="B1201" s="151"/>
      <c r="C1201" s="117" t="s">
        <v>1723</v>
      </c>
      <c r="D1201" s="327">
        <v>3977</v>
      </c>
      <c r="E1201" s="76">
        <v>0.26</v>
      </c>
      <c r="F1201" s="77" t="s">
        <v>670</v>
      </c>
      <c r="G1201" s="77" t="s">
        <v>1724</v>
      </c>
      <c r="H1201" s="78">
        <v>659</v>
      </c>
    </row>
    <row r="1202" spans="1:8" x14ac:dyDescent="0.25">
      <c r="A1202" s="109"/>
      <c r="B1202" s="151"/>
      <c r="C1202" s="117" t="s">
        <v>1725</v>
      </c>
      <c r="D1202" s="327">
        <v>2037</v>
      </c>
      <c r="E1202" s="76">
        <v>0.13</v>
      </c>
      <c r="F1202" s="77" t="s">
        <v>670</v>
      </c>
      <c r="G1202" s="77" t="s">
        <v>1726</v>
      </c>
      <c r="H1202" s="78">
        <v>325</v>
      </c>
    </row>
    <row r="1203" spans="1:8" x14ac:dyDescent="0.25">
      <c r="A1203" s="109"/>
      <c r="B1203" s="151"/>
      <c r="C1203" s="117" t="s">
        <v>1727</v>
      </c>
      <c r="D1203" s="327">
        <v>9021</v>
      </c>
      <c r="E1203" s="76">
        <v>0.76</v>
      </c>
      <c r="F1203" s="77" t="s">
        <v>670</v>
      </c>
      <c r="G1203" s="77" t="s">
        <v>1728</v>
      </c>
      <c r="H1203" s="78">
        <v>1900</v>
      </c>
    </row>
    <row r="1204" spans="1:8" x14ac:dyDescent="0.25">
      <c r="A1204" s="109"/>
      <c r="B1204" s="151"/>
      <c r="C1204" s="117" t="s">
        <v>1729</v>
      </c>
      <c r="D1204" s="327">
        <v>6693</v>
      </c>
      <c r="E1204" s="76">
        <v>0.56999999999999995</v>
      </c>
      <c r="F1204" s="77" t="s">
        <v>670</v>
      </c>
      <c r="G1204" s="77" t="s">
        <v>1730</v>
      </c>
      <c r="H1204" s="78">
        <v>1425</v>
      </c>
    </row>
    <row r="1205" spans="1:8" x14ac:dyDescent="0.25">
      <c r="A1205" s="109"/>
      <c r="B1205" s="151"/>
      <c r="C1205" s="117" t="s">
        <v>1731</v>
      </c>
      <c r="D1205" s="327">
        <v>5626</v>
      </c>
      <c r="E1205" s="76">
        <v>0.47</v>
      </c>
      <c r="F1205" s="77" t="s">
        <v>670</v>
      </c>
      <c r="G1205" s="77" t="s">
        <v>1732</v>
      </c>
      <c r="H1205" s="78">
        <v>1175</v>
      </c>
    </row>
    <row r="1206" spans="1:8" ht="15.75" thickBot="1" x14ac:dyDescent="0.3">
      <c r="A1206" s="109"/>
      <c r="B1206" s="151"/>
      <c r="C1206" s="117" t="s">
        <v>1733</v>
      </c>
      <c r="D1206" s="327">
        <v>5044</v>
      </c>
      <c r="E1206" s="76">
        <v>0.38</v>
      </c>
      <c r="F1206" s="77" t="s">
        <v>670</v>
      </c>
      <c r="G1206" s="77" t="s">
        <v>1734</v>
      </c>
      <c r="H1206" s="78">
        <v>950</v>
      </c>
    </row>
    <row r="1207" spans="1:8" x14ac:dyDescent="0.25">
      <c r="A1207" s="416" t="s">
        <v>578</v>
      </c>
      <c r="B1207" s="417"/>
      <c r="C1207" s="420" t="s">
        <v>579</v>
      </c>
      <c r="D1207" s="422" t="s">
        <v>580</v>
      </c>
      <c r="E1207" s="54" t="s">
        <v>581</v>
      </c>
      <c r="F1207" s="55" t="s">
        <v>582</v>
      </c>
      <c r="G1207" s="424" t="s">
        <v>583</v>
      </c>
      <c r="H1207" s="57" t="s">
        <v>584</v>
      </c>
    </row>
    <row r="1208" spans="1:8" ht="15.75" thickBot="1" x14ac:dyDescent="0.3">
      <c r="A1208" s="418"/>
      <c r="B1208" s="419"/>
      <c r="C1208" s="421"/>
      <c r="D1208" s="423"/>
      <c r="E1208" s="58" t="s">
        <v>585</v>
      </c>
      <c r="F1208" s="59" t="s">
        <v>585</v>
      </c>
      <c r="G1208" s="425"/>
      <c r="H1208" s="61" t="s">
        <v>586</v>
      </c>
    </row>
    <row r="1209" spans="1:8" ht="15.75" thickBot="1" x14ac:dyDescent="0.3">
      <c r="A1209" s="460" t="s">
        <v>1666</v>
      </c>
      <c r="B1209" s="461"/>
      <c r="C1209" s="461"/>
      <c r="D1209" s="461"/>
      <c r="E1209" s="461"/>
      <c r="F1209" s="461"/>
      <c r="G1209" s="461"/>
      <c r="H1209" s="462"/>
    </row>
    <row r="1210" spans="1:8" x14ac:dyDescent="0.25">
      <c r="A1210" s="109"/>
      <c r="B1210" s="151"/>
      <c r="C1210" s="117" t="s">
        <v>1735</v>
      </c>
      <c r="D1210" s="327">
        <v>2522</v>
      </c>
      <c r="E1210" s="76">
        <v>0.19</v>
      </c>
      <c r="F1210" s="77" t="s">
        <v>670</v>
      </c>
      <c r="G1210" s="77" t="s">
        <v>1736</v>
      </c>
      <c r="H1210" s="78">
        <v>475</v>
      </c>
    </row>
    <row r="1211" spans="1:8" x14ac:dyDescent="0.25">
      <c r="A1211" s="109"/>
      <c r="B1211" s="151"/>
      <c r="C1211" s="117" t="s">
        <v>1737</v>
      </c>
      <c r="D1211" s="327">
        <v>12804</v>
      </c>
      <c r="E1211" s="76">
        <v>0.81</v>
      </c>
      <c r="F1211" s="77" t="s">
        <v>670</v>
      </c>
      <c r="G1211" s="77" t="s">
        <v>1738</v>
      </c>
      <c r="H1211" s="78">
        <v>2022</v>
      </c>
    </row>
    <row r="1212" spans="1:8" x14ac:dyDescent="0.25">
      <c r="A1212" s="109"/>
      <c r="B1212" s="151"/>
      <c r="C1212" s="117" t="s">
        <v>1739</v>
      </c>
      <c r="D1212" s="327">
        <v>8051</v>
      </c>
      <c r="E1212" s="76">
        <v>0.61</v>
      </c>
      <c r="F1212" s="77" t="s">
        <v>670</v>
      </c>
      <c r="G1212" s="77" t="s">
        <v>1740</v>
      </c>
      <c r="H1212" s="78">
        <v>1514</v>
      </c>
    </row>
    <row r="1213" spans="1:8" x14ac:dyDescent="0.25">
      <c r="A1213" s="164"/>
      <c r="B1213" s="165"/>
      <c r="C1213" s="117" t="s">
        <v>1741</v>
      </c>
      <c r="D1213" s="327">
        <v>6596</v>
      </c>
      <c r="E1213" s="76">
        <v>0.5</v>
      </c>
      <c r="F1213" s="77" t="s">
        <v>670</v>
      </c>
      <c r="G1213" s="77" t="s">
        <v>1742</v>
      </c>
      <c r="H1213" s="78">
        <v>1259</v>
      </c>
    </row>
    <row r="1214" spans="1:8" x14ac:dyDescent="0.25">
      <c r="A1214" s="109"/>
      <c r="B1214" s="151"/>
      <c r="C1214" s="178" t="s">
        <v>1743</v>
      </c>
      <c r="D1214" s="330">
        <v>5238</v>
      </c>
      <c r="E1214" s="138">
        <v>0.4</v>
      </c>
      <c r="F1214" s="139" t="s">
        <v>670</v>
      </c>
      <c r="G1214" s="139" t="s">
        <v>1744</v>
      </c>
      <c r="H1214" s="140">
        <v>1005</v>
      </c>
    </row>
    <row r="1215" spans="1:8" x14ac:dyDescent="0.25">
      <c r="A1215" s="109"/>
      <c r="B1215" s="151"/>
      <c r="C1215" s="117" t="s">
        <v>1745</v>
      </c>
      <c r="D1215" s="327">
        <v>2813</v>
      </c>
      <c r="E1215" s="76">
        <v>0.2</v>
      </c>
      <c r="F1215" s="77" t="s">
        <v>670</v>
      </c>
      <c r="G1215" s="77" t="s">
        <v>1746</v>
      </c>
      <c r="H1215" s="78">
        <v>496</v>
      </c>
    </row>
    <row r="1216" spans="1:8" x14ac:dyDescent="0.25">
      <c r="A1216" s="109"/>
      <c r="B1216" s="151"/>
      <c r="C1216" s="117" t="s">
        <v>1747</v>
      </c>
      <c r="D1216" s="327">
        <v>13483</v>
      </c>
      <c r="E1216" s="76">
        <v>0.86</v>
      </c>
      <c r="F1216" s="77" t="s">
        <v>670</v>
      </c>
      <c r="G1216" s="77" t="s">
        <v>1748</v>
      </c>
      <c r="H1216" s="78">
        <v>2150</v>
      </c>
    </row>
    <row r="1217" spans="1:8" x14ac:dyDescent="0.25">
      <c r="A1217" s="109"/>
      <c r="B1217" s="151"/>
      <c r="C1217" s="117" t="s">
        <v>1749</v>
      </c>
      <c r="D1217" s="327">
        <v>9991</v>
      </c>
      <c r="E1217" s="76">
        <v>0.64</v>
      </c>
      <c r="F1217" s="77" t="s">
        <v>670</v>
      </c>
      <c r="G1217" s="77" t="s">
        <v>1750</v>
      </c>
      <c r="H1217" s="78">
        <v>1609</v>
      </c>
    </row>
    <row r="1218" spans="1:8" x14ac:dyDescent="0.25">
      <c r="A1218" s="109"/>
      <c r="B1218" s="151"/>
      <c r="C1218" s="117" t="s">
        <v>1751</v>
      </c>
      <c r="D1218" s="327">
        <v>8439</v>
      </c>
      <c r="E1218" s="76">
        <v>0.54</v>
      </c>
      <c r="F1218" s="77" t="s">
        <v>670</v>
      </c>
      <c r="G1218" s="77" t="s">
        <v>1752</v>
      </c>
      <c r="H1218" s="78">
        <v>1338</v>
      </c>
    </row>
    <row r="1219" spans="1:8" x14ac:dyDescent="0.25">
      <c r="A1219" s="109"/>
      <c r="B1219" s="151"/>
      <c r="C1219" s="117" t="s">
        <v>1753</v>
      </c>
      <c r="D1219" s="327">
        <v>6693</v>
      </c>
      <c r="E1219" s="76">
        <v>0.43</v>
      </c>
      <c r="F1219" s="77" t="s">
        <v>670</v>
      </c>
      <c r="G1219" s="77" t="s">
        <v>1754</v>
      </c>
      <c r="H1219" s="78">
        <v>1068</v>
      </c>
    </row>
    <row r="1220" spans="1:8" x14ac:dyDescent="0.25">
      <c r="A1220" s="109"/>
      <c r="B1220" s="151"/>
      <c r="C1220" s="117" t="s">
        <v>1755</v>
      </c>
      <c r="D1220" s="327">
        <v>3298</v>
      </c>
      <c r="E1220" s="76">
        <v>0.21</v>
      </c>
      <c r="F1220" s="77" t="s">
        <v>670</v>
      </c>
      <c r="G1220" s="77" t="s">
        <v>1756</v>
      </c>
      <c r="H1220" s="78">
        <v>527</v>
      </c>
    </row>
    <row r="1221" spans="1:8" x14ac:dyDescent="0.25">
      <c r="A1221" s="109"/>
      <c r="B1221" s="151"/>
      <c r="C1221" s="117" t="s">
        <v>1757</v>
      </c>
      <c r="D1221" s="327">
        <v>14259</v>
      </c>
      <c r="E1221" s="76">
        <v>0.91</v>
      </c>
      <c r="F1221" s="77" t="s">
        <v>670</v>
      </c>
      <c r="G1221" s="77" t="s">
        <v>1758</v>
      </c>
      <c r="H1221" s="78">
        <v>2277</v>
      </c>
    </row>
    <row r="1222" spans="1:8" x14ac:dyDescent="0.25">
      <c r="A1222" s="109"/>
      <c r="B1222" s="151"/>
      <c r="C1222" s="117" t="s">
        <v>1759</v>
      </c>
      <c r="D1222" s="327">
        <v>10573</v>
      </c>
      <c r="E1222" s="76">
        <v>0.68</v>
      </c>
      <c r="F1222" s="77" t="s">
        <v>670</v>
      </c>
      <c r="G1222" s="77" t="s">
        <v>1760</v>
      </c>
      <c r="H1222" s="78">
        <v>1704</v>
      </c>
    </row>
    <row r="1223" spans="1:8" x14ac:dyDescent="0.25">
      <c r="A1223" s="109"/>
      <c r="B1223" s="151"/>
      <c r="C1223" s="117" t="s">
        <v>1761</v>
      </c>
      <c r="D1223" s="327">
        <v>8924</v>
      </c>
      <c r="E1223" s="76">
        <v>0.56999999999999995</v>
      </c>
      <c r="F1223" s="77" t="s">
        <v>670</v>
      </c>
      <c r="G1223" s="77" t="s">
        <v>1762</v>
      </c>
      <c r="H1223" s="78">
        <v>1418</v>
      </c>
    </row>
    <row r="1224" spans="1:8" x14ac:dyDescent="0.25">
      <c r="A1224" s="109"/>
      <c r="B1224" s="151"/>
      <c r="C1224" s="117" t="s">
        <v>1763</v>
      </c>
      <c r="D1224" s="327">
        <v>7081</v>
      </c>
      <c r="E1224" s="76">
        <v>0.45</v>
      </c>
      <c r="F1224" s="77" t="s">
        <v>670</v>
      </c>
      <c r="G1224" s="77" t="s">
        <v>1764</v>
      </c>
      <c r="H1224" s="78">
        <v>1131</v>
      </c>
    </row>
    <row r="1225" spans="1:8" x14ac:dyDescent="0.25">
      <c r="A1225" s="109"/>
      <c r="B1225" s="151"/>
      <c r="C1225" s="117" t="s">
        <v>1765</v>
      </c>
      <c r="D1225" s="327">
        <v>3104</v>
      </c>
      <c r="E1225" s="76">
        <v>0.22</v>
      </c>
      <c r="F1225" s="77" t="s">
        <v>670</v>
      </c>
      <c r="G1225" s="77" t="s">
        <v>1766</v>
      </c>
      <c r="H1225" s="78">
        <v>558</v>
      </c>
    </row>
    <row r="1226" spans="1:8" x14ac:dyDescent="0.25">
      <c r="A1226" s="109"/>
      <c r="B1226" s="151"/>
      <c r="C1226" s="117" t="s">
        <v>1767</v>
      </c>
      <c r="D1226" s="327">
        <v>15035</v>
      </c>
      <c r="E1226" s="76">
        <v>0.96</v>
      </c>
      <c r="F1226" s="77" t="s">
        <v>670</v>
      </c>
      <c r="G1226" s="77" t="s">
        <v>1768</v>
      </c>
      <c r="H1226" s="78">
        <v>2404</v>
      </c>
    </row>
    <row r="1227" spans="1:8" x14ac:dyDescent="0.25">
      <c r="A1227" s="109"/>
      <c r="B1227" s="151"/>
      <c r="C1227" s="117" t="s">
        <v>1769</v>
      </c>
      <c r="D1227" s="327">
        <v>11252</v>
      </c>
      <c r="E1227" s="76">
        <v>0.72</v>
      </c>
      <c r="F1227" s="77" t="s">
        <v>670</v>
      </c>
      <c r="G1227" s="77" t="s">
        <v>1770</v>
      </c>
      <c r="H1227" s="78">
        <v>1799</v>
      </c>
    </row>
    <row r="1228" spans="1:8" x14ac:dyDescent="0.25">
      <c r="A1228" s="109"/>
      <c r="B1228" s="151"/>
      <c r="C1228" s="117" t="s">
        <v>1771</v>
      </c>
      <c r="D1228" s="327">
        <v>9409</v>
      </c>
      <c r="E1228" s="76">
        <v>0.6</v>
      </c>
      <c r="F1228" s="77" t="s">
        <v>670</v>
      </c>
      <c r="G1228" s="77" t="s">
        <v>1772</v>
      </c>
      <c r="H1228" s="78">
        <v>1497</v>
      </c>
    </row>
    <row r="1229" spans="1:8" x14ac:dyDescent="0.25">
      <c r="A1229" s="109"/>
      <c r="B1229" s="151"/>
      <c r="C1229" s="117" t="s">
        <v>1773</v>
      </c>
      <c r="D1229" s="327">
        <v>7566</v>
      </c>
      <c r="E1229" s="76">
        <v>0.48</v>
      </c>
      <c r="F1229" s="77" t="s">
        <v>670</v>
      </c>
      <c r="G1229" s="77" t="s">
        <v>1774</v>
      </c>
      <c r="H1229" s="78">
        <v>1194</v>
      </c>
    </row>
    <row r="1230" spans="1:8" x14ac:dyDescent="0.25">
      <c r="A1230" s="109"/>
      <c r="B1230" s="151"/>
      <c r="C1230" s="117" t="s">
        <v>1775</v>
      </c>
      <c r="D1230" s="327">
        <v>3783</v>
      </c>
      <c r="E1230" s="76">
        <v>0.24</v>
      </c>
      <c r="F1230" s="77" t="s">
        <v>670</v>
      </c>
      <c r="G1230" s="77" t="s">
        <v>1776</v>
      </c>
      <c r="H1230" s="78">
        <v>590</v>
      </c>
    </row>
    <row r="1231" spans="1:8" x14ac:dyDescent="0.25">
      <c r="A1231" s="109"/>
      <c r="B1231" s="151"/>
      <c r="C1231" s="117" t="s">
        <v>1777</v>
      </c>
      <c r="D1231" s="327">
        <v>15811</v>
      </c>
      <c r="E1231" s="76">
        <v>1.01</v>
      </c>
      <c r="F1231" s="77" t="s">
        <v>670</v>
      </c>
      <c r="G1231" s="77" t="s">
        <v>1778</v>
      </c>
      <c r="H1231" s="78">
        <v>2531</v>
      </c>
    </row>
    <row r="1232" spans="1:8" x14ac:dyDescent="0.25">
      <c r="A1232" s="109"/>
      <c r="B1232" s="151"/>
      <c r="C1232" s="117" t="s">
        <v>1779</v>
      </c>
      <c r="D1232" s="327">
        <v>11931</v>
      </c>
      <c r="E1232" s="76">
        <v>0.76</v>
      </c>
      <c r="F1232" s="77" t="s">
        <v>670</v>
      </c>
      <c r="G1232" s="77" t="s">
        <v>1780</v>
      </c>
      <c r="H1232" s="78">
        <v>1894</v>
      </c>
    </row>
    <row r="1233" spans="1:8" x14ac:dyDescent="0.25">
      <c r="A1233" s="109"/>
      <c r="B1233" s="151"/>
      <c r="C1233" s="117" t="s">
        <v>1781</v>
      </c>
      <c r="D1233" s="327">
        <v>9797</v>
      </c>
      <c r="E1233" s="76">
        <v>0.63</v>
      </c>
      <c r="F1233" s="77" t="s">
        <v>670</v>
      </c>
      <c r="G1233" s="77" t="s">
        <v>1782</v>
      </c>
      <c r="H1233" s="78">
        <v>1576</v>
      </c>
    </row>
    <row r="1234" spans="1:8" x14ac:dyDescent="0.25">
      <c r="A1234" s="109"/>
      <c r="B1234" s="151"/>
      <c r="C1234" s="117" t="s">
        <v>1783</v>
      </c>
      <c r="D1234" s="327">
        <v>7857</v>
      </c>
      <c r="E1234" s="76">
        <v>0.5</v>
      </c>
      <c r="F1234" s="77" t="s">
        <v>670</v>
      </c>
      <c r="G1234" s="77" t="s">
        <v>1784</v>
      </c>
      <c r="H1234" s="78">
        <v>1258</v>
      </c>
    </row>
    <row r="1235" spans="1:8" x14ac:dyDescent="0.25">
      <c r="A1235" s="109"/>
      <c r="B1235" s="151"/>
      <c r="C1235" s="117" t="s">
        <v>1785</v>
      </c>
      <c r="D1235" s="327">
        <v>3589</v>
      </c>
      <c r="E1235" s="76">
        <v>0.25</v>
      </c>
      <c r="F1235" s="77" t="s">
        <v>670</v>
      </c>
      <c r="G1235" s="77" t="s">
        <v>1786</v>
      </c>
      <c r="H1235" s="78">
        <v>621</v>
      </c>
    </row>
    <row r="1236" spans="1:8" x14ac:dyDescent="0.25">
      <c r="A1236" s="109"/>
      <c r="B1236" s="151"/>
      <c r="C1236" s="117" t="s">
        <v>1787</v>
      </c>
      <c r="D1236" s="327">
        <v>18624</v>
      </c>
      <c r="E1236" s="76">
        <v>1.06</v>
      </c>
      <c r="F1236" s="77" t="s">
        <v>670</v>
      </c>
      <c r="G1236" s="77" t="s">
        <v>1788</v>
      </c>
      <c r="H1236" s="78">
        <v>2658</v>
      </c>
    </row>
    <row r="1237" spans="1:8" x14ac:dyDescent="0.25">
      <c r="A1237" s="109"/>
      <c r="B1237" s="151"/>
      <c r="C1237" s="178" t="s">
        <v>1789</v>
      </c>
      <c r="D1237" s="330">
        <v>14065</v>
      </c>
      <c r="E1237" s="138">
        <v>0.8</v>
      </c>
      <c r="F1237" s="139" t="s">
        <v>670</v>
      </c>
      <c r="G1237" s="139" t="s">
        <v>1790</v>
      </c>
      <c r="H1237" s="140">
        <v>1990</v>
      </c>
    </row>
    <row r="1238" spans="1:8" x14ac:dyDescent="0.25">
      <c r="A1238" s="109"/>
      <c r="B1238" s="151"/>
      <c r="C1238" s="117" t="s">
        <v>1791</v>
      </c>
      <c r="D1238" s="327">
        <v>11543</v>
      </c>
      <c r="E1238" s="76">
        <v>0.66</v>
      </c>
      <c r="F1238" s="77" t="s">
        <v>670</v>
      </c>
      <c r="G1238" s="77" t="s">
        <v>1792</v>
      </c>
      <c r="H1238" s="78">
        <v>1655</v>
      </c>
    </row>
    <row r="1239" spans="1:8" x14ac:dyDescent="0.25">
      <c r="A1239" s="109"/>
      <c r="B1239" s="151"/>
      <c r="C1239" s="117" t="s">
        <v>1793</v>
      </c>
      <c r="D1239" s="327">
        <v>9312</v>
      </c>
      <c r="E1239" s="76">
        <v>0.53</v>
      </c>
      <c r="F1239" s="77" t="s">
        <v>670</v>
      </c>
      <c r="G1239" s="77" t="s">
        <v>1794</v>
      </c>
      <c r="H1239" s="78">
        <v>1321</v>
      </c>
    </row>
    <row r="1240" spans="1:8" x14ac:dyDescent="0.25">
      <c r="A1240" s="109"/>
      <c r="B1240" s="151"/>
      <c r="C1240" s="117" t="s">
        <v>1795</v>
      </c>
      <c r="D1240" s="327">
        <v>4559</v>
      </c>
      <c r="E1240" s="76">
        <v>0.26</v>
      </c>
      <c r="F1240" s="77" t="s">
        <v>670</v>
      </c>
      <c r="G1240" s="77" t="s">
        <v>1796</v>
      </c>
      <c r="H1240" s="78">
        <v>652</v>
      </c>
    </row>
    <row r="1241" spans="1:8" x14ac:dyDescent="0.25">
      <c r="A1241" s="109"/>
      <c r="B1241" s="151"/>
      <c r="C1241" s="117" t="s">
        <v>1797</v>
      </c>
      <c r="D1241" s="327">
        <v>9894</v>
      </c>
      <c r="E1241" s="76">
        <v>1.1100000000000001</v>
      </c>
      <c r="F1241" s="77" t="s">
        <v>670</v>
      </c>
      <c r="G1241" s="77" t="s">
        <v>1798</v>
      </c>
      <c r="H1241" s="78">
        <v>2786</v>
      </c>
    </row>
    <row r="1242" spans="1:8" x14ac:dyDescent="0.25">
      <c r="A1242" s="109"/>
      <c r="B1242" s="151"/>
      <c r="C1242" s="117" t="s">
        <v>1799</v>
      </c>
      <c r="D1242" s="327">
        <v>14550</v>
      </c>
      <c r="E1242" s="76">
        <v>0.83</v>
      </c>
      <c r="F1242" s="77" t="s">
        <v>670</v>
      </c>
      <c r="G1242" s="77" t="s">
        <v>1800</v>
      </c>
      <c r="H1242" s="78">
        <v>2085</v>
      </c>
    </row>
    <row r="1243" spans="1:8" x14ac:dyDescent="0.25">
      <c r="A1243" s="109"/>
      <c r="B1243" s="151"/>
      <c r="C1243" s="117" t="s">
        <v>1801</v>
      </c>
      <c r="D1243" s="327">
        <v>12125</v>
      </c>
      <c r="E1243" s="76">
        <v>0.69</v>
      </c>
      <c r="F1243" s="77" t="s">
        <v>670</v>
      </c>
      <c r="G1243" s="77" t="s">
        <v>1802</v>
      </c>
      <c r="H1243" s="78">
        <v>1734</v>
      </c>
    </row>
    <row r="1244" spans="1:8" x14ac:dyDescent="0.25">
      <c r="A1244" s="109"/>
      <c r="B1244" s="151"/>
      <c r="C1244" s="117" t="s">
        <v>1803</v>
      </c>
      <c r="D1244" s="327">
        <v>9700</v>
      </c>
      <c r="E1244" s="76">
        <v>0.55000000000000004</v>
      </c>
      <c r="F1244" s="77" t="s">
        <v>670</v>
      </c>
      <c r="G1244" s="77" t="s">
        <v>1804</v>
      </c>
      <c r="H1244" s="78">
        <v>1384</v>
      </c>
    </row>
    <row r="1245" spans="1:8" x14ac:dyDescent="0.25">
      <c r="A1245" s="109"/>
      <c r="B1245" s="151"/>
      <c r="C1245" s="117" t="s">
        <v>1805</v>
      </c>
      <c r="D1245" s="327">
        <v>3543.41</v>
      </c>
      <c r="E1245" s="76">
        <v>0.27</v>
      </c>
      <c r="F1245" s="77" t="s">
        <v>670</v>
      </c>
      <c r="G1245" s="77" t="s">
        <v>1806</v>
      </c>
      <c r="H1245" s="78">
        <v>683</v>
      </c>
    </row>
    <row r="1246" spans="1:8" x14ac:dyDescent="0.25">
      <c r="A1246" s="109"/>
      <c r="B1246" s="151"/>
      <c r="C1246" s="117" t="s">
        <v>1807</v>
      </c>
      <c r="D1246" s="327">
        <v>13448.08</v>
      </c>
      <c r="E1246" s="76">
        <v>1.17</v>
      </c>
      <c r="F1246" s="77" t="s">
        <v>670</v>
      </c>
      <c r="G1246" s="77" t="s">
        <v>1808</v>
      </c>
      <c r="H1246" s="78">
        <v>2913</v>
      </c>
    </row>
    <row r="1247" spans="1:8" x14ac:dyDescent="0.25">
      <c r="A1247" s="109"/>
      <c r="B1247" s="151"/>
      <c r="C1247" s="117" t="s">
        <v>1809</v>
      </c>
      <c r="D1247" s="327">
        <v>11155</v>
      </c>
      <c r="E1247" s="76">
        <v>0.87</v>
      </c>
      <c r="F1247" s="77" t="s">
        <v>670</v>
      </c>
      <c r="G1247" s="77" t="s">
        <v>1810</v>
      </c>
      <c r="H1247" s="78">
        <v>2180</v>
      </c>
    </row>
    <row r="1248" spans="1:8" x14ac:dyDescent="0.25">
      <c r="A1248" s="109"/>
      <c r="B1248" s="151"/>
      <c r="C1248" s="117" t="s">
        <v>1811</v>
      </c>
      <c r="D1248" s="327">
        <v>8848.34</v>
      </c>
      <c r="E1248" s="76">
        <v>0.73</v>
      </c>
      <c r="F1248" s="77" t="s">
        <v>670</v>
      </c>
      <c r="G1248" s="77" t="s">
        <v>1812</v>
      </c>
      <c r="H1248" s="78">
        <v>1814</v>
      </c>
    </row>
    <row r="1249" spans="1:8" x14ac:dyDescent="0.25">
      <c r="A1249" s="109"/>
      <c r="B1249" s="151"/>
      <c r="C1249" s="117" t="s">
        <v>1813</v>
      </c>
      <c r="D1249" s="327">
        <v>7149.87</v>
      </c>
      <c r="E1249" s="76">
        <v>0.57999999999999996</v>
      </c>
      <c r="F1249" s="77" t="s">
        <v>670</v>
      </c>
      <c r="G1249" s="77" t="s">
        <v>1814</v>
      </c>
      <c r="H1249" s="78">
        <v>1447</v>
      </c>
    </row>
    <row r="1250" spans="1:8" x14ac:dyDescent="0.25">
      <c r="A1250" s="109"/>
      <c r="B1250" s="151"/>
      <c r="C1250" s="117" t="s">
        <v>1815</v>
      </c>
      <c r="D1250" s="327">
        <v>3705.4</v>
      </c>
      <c r="E1250" s="76">
        <v>0.28999999999999998</v>
      </c>
      <c r="F1250" s="77" t="s">
        <v>670</v>
      </c>
      <c r="G1250" s="77" t="s">
        <v>1816</v>
      </c>
      <c r="H1250" s="78">
        <v>714</v>
      </c>
    </row>
    <row r="1251" spans="1:8" x14ac:dyDescent="0.25">
      <c r="A1251" s="109"/>
      <c r="B1251" s="151"/>
      <c r="C1251" s="117" t="s">
        <v>1817</v>
      </c>
      <c r="D1251" s="327">
        <v>14035.9</v>
      </c>
      <c r="E1251" s="76">
        <v>1.22</v>
      </c>
      <c r="F1251" s="77" t="s">
        <v>670</v>
      </c>
      <c r="G1251" s="77" t="s">
        <v>1818</v>
      </c>
      <c r="H1251" s="78">
        <v>3040</v>
      </c>
    </row>
    <row r="1252" spans="1:8" x14ac:dyDescent="0.25">
      <c r="A1252" s="109"/>
      <c r="B1252" s="151"/>
      <c r="C1252" s="117" t="s">
        <v>1819</v>
      </c>
      <c r="D1252" s="327">
        <v>10768.94</v>
      </c>
      <c r="E1252" s="76">
        <v>0.91</v>
      </c>
      <c r="F1252" s="77" t="s">
        <v>670</v>
      </c>
      <c r="G1252" s="77" t="s">
        <v>1820</v>
      </c>
      <c r="H1252" s="78">
        <v>2275</v>
      </c>
    </row>
    <row r="1253" spans="1:8" x14ac:dyDescent="0.25">
      <c r="A1253" s="109"/>
      <c r="B1253" s="151"/>
      <c r="C1253" s="117" t="s">
        <v>1821</v>
      </c>
      <c r="D1253" s="327">
        <v>9234.4</v>
      </c>
      <c r="E1253" s="76">
        <v>0.76</v>
      </c>
      <c r="F1253" s="77" t="s">
        <v>670</v>
      </c>
      <c r="G1253" s="77" t="s">
        <v>1822</v>
      </c>
      <c r="H1253" s="78">
        <v>1893</v>
      </c>
    </row>
    <row r="1254" spans="1:8" x14ac:dyDescent="0.25">
      <c r="A1254" s="109"/>
      <c r="B1254" s="151"/>
      <c r="C1254" s="117" t="s">
        <v>1823</v>
      </c>
      <c r="D1254" s="327">
        <v>7462.21</v>
      </c>
      <c r="E1254" s="76">
        <v>0.6</v>
      </c>
      <c r="F1254" s="77" t="s">
        <v>670</v>
      </c>
      <c r="G1254" s="77" t="s">
        <v>1824</v>
      </c>
      <c r="H1254" s="78">
        <v>1510</v>
      </c>
    </row>
    <row r="1255" spans="1:8" ht="15.75" thickBot="1" x14ac:dyDescent="0.3">
      <c r="A1255" s="70"/>
      <c r="B1255" s="172"/>
      <c r="C1255" s="131" t="s">
        <v>1825</v>
      </c>
      <c r="D1255" s="331">
        <v>3867.39</v>
      </c>
      <c r="E1255" s="80">
        <v>0.3</v>
      </c>
      <c r="F1255" s="81" t="s">
        <v>670</v>
      </c>
      <c r="G1255" s="81" t="s">
        <v>1826</v>
      </c>
      <c r="H1255" s="82">
        <v>746</v>
      </c>
    </row>
    <row r="1256" spans="1:8" x14ac:dyDescent="0.25">
      <c r="A1256" s="116"/>
      <c r="B1256" s="116"/>
      <c r="C1256" s="116"/>
      <c r="D1256" s="346"/>
      <c r="E1256" s="110"/>
      <c r="F1256" s="111"/>
      <c r="G1256" s="111"/>
      <c r="H1256" s="122"/>
    </row>
    <row r="1257" spans="1:8" ht="15.75" x14ac:dyDescent="0.25">
      <c r="A1257" s="463" t="s">
        <v>1827</v>
      </c>
      <c r="B1257" s="463"/>
      <c r="C1257" s="463"/>
      <c r="D1257" s="463"/>
      <c r="E1257" s="463"/>
      <c r="F1257" s="463"/>
      <c r="G1257" s="463"/>
      <c r="H1257" s="463"/>
    </row>
    <row r="1258" spans="1:8" ht="16.5" thickBot="1" x14ac:dyDescent="0.3">
      <c r="A1258" s="459" t="s">
        <v>1828</v>
      </c>
      <c r="B1258" s="459"/>
      <c r="C1258" s="459"/>
      <c r="D1258" s="459"/>
      <c r="E1258" s="459"/>
      <c r="F1258" s="459"/>
      <c r="G1258" s="459"/>
      <c r="H1258" s="459"/>
    </row>
    <row r="1259" spans="1:8" x14ac:dyDescent="0.25">
      <c r="A1259" s="416" t="s">
        <v>578</v>
      </c>
      <c r="B1259" s="417"/>
      <c r="C1259" s="420" t="s">
        <v>579</v>
      </c>
      <c r="D1259" s="422" t="s">
        <v>580</v>
      </c>
      <c r="E1259" s="54" t="s">
        <v>581</v>
      </c>
      <c r="F1259" s="55" t="s">
        <v>582</v>
      </c>
      <c r="G1259" s="424" t="s">
        <v>583</v>
      </c>
      <c r="H1259" s="57" t="s">
        <v>584</v>
      </c>
    </row>
    <row r="1260" spans="1:8" ht="15.75" thickBot="1" x14ac:dyDescent="0.3">
      <c r="A1260" s="418"/>
      <c r="B1260" s="419"/>
      <c r="C1260" s="421"/>
      <c r="D1260" s="423"/>
      <c r="E1260" s="58" t="s">
        <v>585</v>
      </c>
      <c r="F1260" s="59" t="s">
        <v>585</v>
      </c>
      <c r="G1260" s="425"/>
      <c r="H1260" s="61" t="s">
        <v>586</v>
      </c>
    </row>
    <row r="1261" spans="1:8" ht="15.75" thickBot="1" x14ac:dyDescent="0.3">
      <c r="A1261" s="460" t="s">
        <v>1829</v>
      </c>
      <c r="B1261" s="461"/>
      <c r="C1261" s="492"/>
      <c r="D1261" s="492"/>
      <c r="E1261" s="492"/>
      <c r="F1261" s="492"/>
      <c r="G1261" s="492"/>
      <c r="H1261" s="493"/>
    </row>
    <row r="1262" spans="1:8" x14ac:dyDescent="0.25">
      <c r="A1262" s="113"/>
      <c r="B1262" s="114"/>
      <c r="C1262" s="62" t="s">
        <v>1830</v>
      </c>
      <c r="D1262" s="315">
        <v>442.22299999999996</v>
      </c>
      <c r="E1262" s="63">
        <v>3.7999999999999999E-2</v>
      </c>
      <c r="F1262" s="64" t="s">
        <v>589</v>
      </c>
      <c r="G1262" s="64" t="s">
        <v>1831</v>
      </c>
      <c r="H1262" s="65">
        <v>96</v>
      </c>
    </row>
    <row r="1263" spans="1:8" x14ac:dyDescent="0.25">
      <c r="A1263" s="109"/>
      <c r="B1263" s="116"/>
      <c r="C1263" s="117" t="s">
        <v>1832</v>
      </c>
      <c r="D1263" s="316">
        <v>479.85899999999998</v>
      </c>
      <c r="E1263" s="76">
        <v>3.7999999999999999E-2</v>
      </c>
      <c r="F1263" s="77" t="s">
        <v>589</v>
      </c>
      <c r="G1263" s="77" t="s">
        <v>1831</v>
      </c>
      <c r="H1263" s="78">
        <v>96</v>
      </c>
    </row>
    <row r="1264" spans="1:8" x14ac:dyDescent="0.25">
      <c r="A1264" s="109"/>
      <c r="B1264" s="116"/>
      <c r="C1264" s="117" t="s">
        <v>1833</v>
      </c>
      <c r="D1264" s="316">
        <v>865.62799999999993</v>
      </c>
      <c r="E1264" s="76">
        <v>7.9000000000000001E-2</v>
      </c>
      <c r="F1264" s="77" t="s">
        <v>589</v>
      </c>
      <c r="G1264" s="77" t="s">
        <v>1834</v>
      </c>
      <c r="H1264" s="78">
        <v>198</v>
      </c>
    </row>
    <row r="1265" spans="1:8" x14ac:dyDescent="0.25">
      <c r="A1265" s="109"/>
      <c r="B1265" s="116"/>
      <c r="C1265" s="117" t="s">
        <v>1835</v>
      </c>
      <c r="D1265" s="316">
        <v>912.673</v>
      </c>
      <c r="E1265" s="76">
        <v>7.9000000000000001E-2</v>
      </c>
      <c r="F1265" s="77" t="s">
        <v>589</v>
      </c>
      <c r="G1265" s="77" t="s">
        <v>1834</v>
      </c>
      <c r="H1265" s="78">
        <v>198</v>
      </c>
    </row>
    <row r="1266" spans="1:8" x14ac:dyDescent="0.25">
      <c r="A1266" s="109"/>
      <c r="B1266" s="116"/>
      <c r="C1266" s="117" t="s">
        <v>1836</v>
      </c>
      <c r="D1266" s="316">
        <v>1524.2579999999998</v>
      </c>
      <c r="E1266" s="76">
        <v>0.13500000000000001</v>
      </c>
      <c r="F1266" s="77" t="s">
        <v>589</v>
      </c>
      <c r="G1266" s="77" t="s">
        <v>1837</v>
      </c>
      <c r="H1266" s="78">
        <v>338</v>
      </c>
    </row>
    <row r="1267" spans="1:8" x14ac:dyDescent="0.25">
      <c r="A1267" s="109"/>
      <c r="B1267" s="116"/>
      <c r="C1267" s="117" t="s">
        <v>1838</v>
      </c>
      <c r="D1267" s="316">
        <v>1580.7119999999998</v>
      </c>
      <c r="E1267" s="76">
        <v>0.13500000000000001</v>
      </c>
      <c r="F1267" s="77" t="s">
        <v>589</v>
      </c>
      <c r="G1267" s="77" t="s">
        <v>1837</v>
      </c>
      <c r="H1267" s="78">
        <v>338</v>
      </c>
    </row>
    <row r="1268" spans="1:8" x14ac:dyDescent="0.25">
      <c r="A1268" s="109"/>
      <c r="B1268" s="116"/>
      <c r="C1268" s="117" t="s">
        <v>1839</v>
      </c>
      <c r="D1268" s="316">
        <v>1957.0719999999999</v>
      </c>
      <c r="E1268" s="76">
        <v>0.17899999999999999</v>
      </c>
      <c r="F1268" s="77" t="s">
        <v>589</v>
      </c>
      <c r="G1268" s="77" t="s">
        <v>1840</v>
      </c>
      <c r="H1268" s="78">
        <v>448</v>
      </c>
    </row>
    <row r="1269" spans="1:8" ht="15.75" thickBot="1" x14ac:dyDescent="0.3">
      <c r="A1269" s="70"/>
      <c r="B1269" s="119"/>
      <c r="C1269" s="131" t="s">
        <v>1841</v>
      </c>
      <c r="D1269" s="317">
        <v>2022.9349999999999</v>
      </c>
      <c r="E1269" s="80">
        <v>0.17899999999999999</v>
      </c>
      <c r="F1269" s="81" t="s">
        <v>589</v>
      </c>
      <c r="G1269" s="81" t="s">
        <v>1840</v>
      </c>
      <c r="H1269" s="82">
        <v>448</v>
      </c>
    </row>
    <row r="1270" spans="1:8" ht="15.75" x14ac:dyDescent="0.25">
      <c r="A1270" s="463" t="s">
        <v>1842</v>
      </c>
      <c r="B1270" s="463"/>
      <c r="C1270" s="463"/>
      <c r="D1270" s="463"/>
      <c r="E1270" s="463"/>
      <c r="F1270" s="463"/>
      <c r="G1270" s="463"/>
      <c r="H1270" s="463"/>
    </row>
    <row r="1271" spans="1:8" ht="16.5" thickBot="1" x14ac:dyDescent="0.3">
      <c r="A1271" s="459" t="s">
        <v>1843</v>
      </c>
      <c r="B1271" s="459"/>
      <c r="C1271" s="459"/>
      <c r="D1271" s="459"/>
      <c r="E1271" s="459"/>
      <c r="F1271" s="459"/>
      <c r="G1271" s="459"/>
      <c r="H1271" s="459"/>
    </row>
    <row r="1272" spans="1:8" x14ac:dyDescent="0.25">
      <c r="A1272" s="416" t="s">
        <v>578</v>
      </c>
      <c r="B1272" s="417"/>
      <c r="C1272" s="420" t="s">
        <v>579</v>
      </c>
      <c r="D1272" s="422" t="s">
        <v>580</v>
      </c>
      <c r="E1272" s="54" t="s">
        <v>581</v>
      </c>
      <c r="F1272" s="55" t="s">
        <v>582</v>
      </c>
      <c r="G1272" s="424" t="s">
        <v>583</v>
      </c>
      <c r="H1272" s="57" t="s">
        <v>584</v>
      </c>
    </row>
    <row r="1273" spans="1:8" ht="15.75" thickBot="1" x14ac:dyDescent="0.3">
      <c r="A1273" s="418"/>
      <c r="B1273" s="419"/>
      <c r="C1273" s="421"/>
      <c r="D1273" s="423"/>
      <c r="E1273" s="58" t="s">
        <v>585</v>
      </c>
      <c r="F1273" s="59" t="s">
        <v>585</v>
      </c>
      <c r="G1273" s="425"/>
      <c r="H1273" s="61" t="s">
        <v>586</v>
      </c>
    </row>
    <row r="1274" spans="1:8" ht="15.75" x14ac:dyDescent="0.25">
      <c r="A1274" s="463" t="s">
        <v>1848</v>
      </c>
      <c r="B1274" s="463"/>
      <c r="C1274" s="463"/>
      <c r="D1274" s="463"/>
      <c r="E1274" s="463"/>
      <c r="F1274" s="463"/>
      <c r="G1274" s="463"/>
      <c r="H1274" s="463"/>
    </row>
    <row r="1275" spans="1:8" ht="16.5" thickBot="1" x14ac:dyDescent="0.3">
      <c r="A1275" s="459" t="s">
        <v>1849</v>
      </c>
      <c r="B1275" s="459"/>
      <c r="C1275" s="459"/>
      <c r="D1275" s="459"/>
      <c r="E1275" s="459"/>
      <c r="F1275" s="459"/>
      <c r="G1275" s="459"/>
      <c r="H1275" s="459"/>
    </row>
    <row r="1276" spans="1:8" ht="15.75" x14ac:dyDescent="0.25">
      <c r="A1276" s="463" t="s">
        <v>1850</v>
      </c>
      <c r="B1276" s="463"/>
      <c r="C1276" s="463"/>
      <c r="D1276" s="463"/>
      <c r="E1276" s="463"/>
      <c r="F1276" s="463"/>
      <c r="G1276" s="463"/>
      <c r="H1276" s="463"/>
    </row>
    <row r="1277" spans="1:8" ht="16.5" thickBot="1" x14ac:dyDescent="0.3">
      <c r="A1277" s="459" t="s">
        <v>1851</v>
      </c>
      <c r="B1277" s="459"/>
      <c r="C1277" s="459"/>
      <c r="D1277" s="459"/>
      <c r="E1277" s="459"/>
      <c r="F1277" s="459"/>
      <c r="G1277" s="459"/>
      <c r="H1277" s="459"/>
    </row>
    <row r="1278" spans="1:8" x14ac:dyDescent="0.25">
      <c r="A1278" s="416" t="s">
        <v>578</v>
      </c>
      <c r="B1278" s="417"/>
      <c r="C1278" s="420" t="s">
        <v>579</v>
      </c>
      <c r="D1278" s="422" t="s">
        <v>580</v>
      </c>
      <c r="E1278" s="54" t="s">
        <v>581</v>
      </c>
      <c r="F1278" s="55" t="s">
        <v>582</v>
      </c>
      <c r="G1278" s="424" t="s">
        <v>583</v>
      </c>
      <c r="H1278" s="57" t="s">
        <v>584</v>
      </c>
    </row>
    <row r="1279" spans="1:8" ht="15.75" thickBot="1" x14ac:dyDescent="0.3">
      <c r="A1279" s="418"/>
      <c r="B1279" s="419"/>
      <c r="C1279" s="421"/>
      <c r="D1279" s="423"/>
      <c r="E1279" s="58" t="s">
        <v>585</v>
      </c>
      <c r="F1279" s="59" t="s">
        <v>585</v>
      </c>
      <c r="G1279" s="425"/>
      <c r="H1279" s="61" t="s">
        <v>586</v>
      </c>
    </row>
    <row r="1280" spans="1:8" ht="15.75" thickBot="1" x14ac:dyDescent="0.3">
      <c r="A1280" s="460" t="s">
        <v>1852</v>
      </c>
      <c r="B1280" s="461"/>
      <c r="C1280" s="492"/>
      <c r="D1280" s="492"/>
      <c r="E1280" s="492"/>
      <c r="F1280" s="492"/>
      <c r="G1280" s="492"/>
      <c r="H1280" s="493"/>
    </row>
    <row r="1281" spans="1:8" x14ac:dyDescent="0.25">
      <c r="A1281" s="113"/>
      <c r="B1281" s="179"/>
      <c r="C1281" s="62" t="s">
        <v>1853</v>
      </c>
      <c r="D1281" s="324">
        <v>534</v>
      </c>
      <c r="E1281" s="63">
        <v>0.03</v>
      </c>
      <c r="F1281" s="64" t="s">
        <v>589</v>
      </c>
      <c r="G1281" s="64" t="s">
        <v>1854</v>
      </c>
      <c r="H1281" s="65">
        <v>70</v>
      </c>
    </row>
    <row r="1282" spans="1:8" x14ac:dyDescent="0.25">
      <c r="A1282" s="109"/>
      <c r="B1282" s="151"/>
      <c r="C1282" s="66"/>
      <c r="D1282" s="347"/>
      <c r="E1282" s="67"/>
      <c r="F1282" s="68"/>
      <c r="G1282" s="68"/>
      <c r="H1282" s="69"/>
    </row>
    <row r="1283" spans="1:8" x14ac:dyDescent="0.25">
      <c r="A1283" s="109"/>
      <c r="B1283" s="151"/>
      <c r="C1283" s="109"/>
      <c r="D1283" s="346"/>
      <c r="E1283" s="110"/>
      <c r="F1283" s="111"/>
      <c r="G1283" s="111"/>
      <c r="H1283" s="112"/>
    </row>
    <row r="1284" spans="1:8" ht="15.75" thickBot="1" x14ac:dyDescent="0.3">
      <c r="A1284" s="70"/>
      <c r="B1284" s="172"/>
      <c r="C1284" s="70"/>
      <c r="D1284" s="348"/>
      <c r="E1284" s="71"/>
      <c r="F1284" s="72"/>
      <c r="G1284" s="72"/>
      <c r="H1284" s="73"/>
    </row>
    <row r="1285" spans="1:8" ht="15.75" thickBot="1" x14ac:dyDescent="0.3">
      <c r="A1285" s="195"/>
      <c r="B1285" s="195"/>
      <c r="C1285" s="195"/>
      <c r="D1285" s="349"/>
      <c r="E1285" s="196"/>
      <c r="F1285" s="197"/>
      <c r="G1285" s="197"/>
      <c r="H1285" s="198"/>
    </row>
    <row r="1286" spans="1:8" ht="15.75" x14ac:dyDescent="0.25">
      <c r="A1286" s="463" t="s">
        <v>1850</v>
      </c>
      <c r="B1286" s="463"/>
      <c r="C1286" s="463"/>
      <c r="D1286" s="463"/>
      <c r="E1286" s="463"/>
      <c r="F1286" s="463"/>
      <c r="G1286" s="463"/>
      <c r="H1286" s="463"/>
    </row>
    <row r="1287" spans="1:8" ht="28.5" customHeight="1" thickBot="1" x14ac:dyDescent="0.3">
      <c r="A1287" s="459" t="s">
        <v>1855</v>
      </c>
      <c r="B1287" s="459"/>
      <c r="C1287" s="459"/>
      <c r="D1287" s="459"/>
      <c r="E1287" s="459"/>
      <c r="F1287" s="459"/>
      <c r="G1287" s="459"/>
      <c r="H1287" s="459"/>
    </row>
    <row r="1288" spans="1:8" ht="15" customHeight="1" x14ac:dyDescent="0.25">
      <c r="A1288" s="416" t="s">
        <v>578</v>
      </c>
      <c r="B1288" s="417"/>
      <c r="C1288" s="420" t="s">
        <v>579</v>
      </c>
      <c r="D1288" s="422" t="s">
        <v>580</v>
      </c>
      <c r="E1288" s="54" t="s">
        <v>581</v>
      </c>
      <c r="F1288" s="55" t="s">
        <v>582</v>
      </c>
      <c r="G1288" s="424" t="s">
        <v>583</v>
      </c>
      <c r="H1288" s="57" t="s">
        <v>584</v>
      </c>
    </row>
    <row r="1289" spans="1:8" ht="15.75" thickBot="1" x14ac:dyDescent="0.3">
      <c r="A1289" s="418"/>
      <c r="B1289" s="419"/>
      <c r="C1289" s="421"/>
      <c r="D1289" s="423"/>
      <c r="E1289" s="58" t="s">
        <v>585</v>
      </c>
      <c r="F1289" s="59" t="s">
        <v>585</v>
      </c>
      <c r="G1289" s="425"/>
      <c r="H1289" s="61" t="s">
        <v>586</v>
      </c>
    </row>
    <row r="1290" spans="1:8" ht="15.75" thickBot="1" x14ac:dyDescent="0.3">
      <c r="A1290" s="460" t="s">
        <v>1852</v>
      </c>
      <c r="B1290" s="461"/>
      <c r="C1290" s="492"/>
      <c r="D1290" s="492"/>
      <c r="E1290" s="492"/>
      <c r="F1290" s="492"/>
      <c r="G1290" s="492"/>
      <c r="H1290" s="493"/>
    </row>
    <row r="1291" spans="1:8" x14ac:dyDescent="0.25">
      <c r="A1291" s="113"/>
      <c r="B1291" s="179"/>
      <c r="C1291" s="62" t="s">
        <v>1856</v>
      </c>
      <c r="D1291" s="324">
        <v>534</v>
      </c>
      <c r="E1291" s="63">
        <v>0.03</v>
      </c>
      <c r="F1291" s="64" t="s">
        <v>589</v>
      </c>
      <c r="G1291" s="64" t="s">
        <v>1854</v>
      </c>
      <c r="H1291" s="65">
        <v>70</v>
      </c>
    </row>
    <row r="1292" spans="1:8" x14ac:dyDescent="0.25">
      <c r="A1292" s="109"/>
      <c r="B1292" s="151"/>
      <c r="C1292" s="109"/>
      <c r="D1292" s="346"/>
      <c r="E1292" s="110"/>
      <c r="F1292" s="111"/>
      <c r="G1292" s="111"/>
      <c r="H1292" s="112"/>
    </row>
    <row r="1293" spans="1:8" x14ac:dyDescent="0.25">
      <c r="A1293" s="109"/>
      <c r="B1293" s="151"/>
      <c r="C1293" s="109"/>
      <c r="D1293" s="346"/>
      <c r="E1293" s="110"/>
      <c r="F1293" s="111"/>
      <c r="G1293" s="111"/>
      <c r="H1293" s="112"/>
    </row>
    <row r="1294" spans="1:8" ht="15.75" thickBot="1" x14ac:dyDescent="0.3">
      <c r="A1294" s="70"/>
      <c r="B1294" s="172"/>
      <c r="C1294" s="70"/>
      <c r="D1294" s="348"/>
      <c r="E1294" s="71"/>
      <c r="F1294" s="72"/>
      <c r="G1294" s="72"/>
      <c r="H1294" s="73"/>
    </row>
    <row r="1295" spans="1:8" x14ac:dyDescent="0.25">
      <c r="D1295" s="323"/>
      <c r="E1295" s="51"/>
      <c r="F1295" s="52"/>
      <c r="G1295" s="52"/>
      <c r="H1295" s="53"/>
    </row>
    <row r="1296" spans="1:8" x14ac:dyDescent="0.25">
      <c r="D1296" s="323"/>
      <c r="E1296" s="51"/>
      <c r="F1296" s="52"/>
      <c r="G1296" s="52"/>
      <c r="H1296" s="53"/>
    </row>
    <row r="1297" spans="4:8" x14ac:dyDescent="0.25">
      <c r="D1297" s="323"/>
      <c r="E1297" s="51"/>
      <c r="F1297" s="52"/>
      <c r="G1297" s="52"/>
      <c r="H1297" s="53"/>
    </row>
    <row r="1298" spans="4:8" x14ac:dyDescent="0.25">
      <c r="D1298" s="323"/>
      <c r="E1298" s="51"/>
      <c r="F1298" s="52"/>
      <c r="G1298" s="52"/>
      <c r="H1298" s="53"/>
    </row>
    <row r="1299" spans="4:8" x14ac:dyDescent="0.25">
      <c r="D1299" s="323"/>
      <c r="E1299" s="51"/>
      <c r="F1299" s="52"/>
      <c r="G1299" s="52"/>
      <c r="H1299" s="53"/>
    </row>
    <row r="1300" spans="4:8" x14ac:dyDescent="0.25">
      <c r="D1300" s="323"/>
      <c r="E1300" s="51"/>
      <c r="F1300" s="52"/>
      <c r="G1300" s="52"/>
      <c r="H1300" s="53"/>
    </row>
    <row r="1301" spans="4:8" x14ac:dyDescent="0.25">
      <c r="D1301" s="323"/>
      <c r="E1301" s="51"/>
      <c r="F1301" s="52"/>
      <c r="G1301" s="52"/>
      <c r="H1301" s="53"/>
    </row>
    <row r="1302" spans="4:8" x14ac:dyDescent="0.25">
      <c r="D1302" s="323"/>
      <c r="E1302" s="51"/>
      <c r="F1302" s="52"/>
      <c r="G1302" s="52"/>
      <c r="H1302" s="53"/>
    </row>
    <row r="1303" spans="4:8" x14ac:dyDescent="0.25">
      <c r="D1303" s="323"/>
      <c r="E1303" s="51"/>
      <c r="F1303" s="52"/>
      <c r="G1303" s="52"/>
      <c r="H1303" s="53"/>
    </row>
    <row r="1304" spans="4:8" x14ac:dyDescent="0.25">
      <c r="D1304" s="323"/>
      <c r="E1304" s="51"/>
      <c r="F1304" s="52"/>
      <c r="G1304" s="52"/>
      <c r="H1304" s="53"/>
    </row>
    <row r="1305" spans="4:8" x14ac:dyDescent="0.25">
      <c r="D1305" s="323"/>
      <c r="E1305" s="51"/>
      <c r="F1305" s="52"/>
      <c r="G1305" s="52"/>
      <c r="H1305" s="53"/>
    </row>
    <row r="1306" spans="4:8" x14ac:dyDescent="0.25">
      <c r="D1306" s="323"/>
      <c r="E1306" s="51"/>
      <c r="F1306" s="52"/>
      <c r="G1306" s="52"/>
      <c r="H1306" s="53"/>
    </row>
    <row r="1307" spans="4:8" x14ac:dyDescent="0.25">
      <c r="D1307" s="323"/>
      <c r="E1307" s="51"/>
      <c r="F1307" s="52"/>
      <c r="G1307" s="52"/>
      <c r="H1307" s="53"/>
    </row>
    <row r="1308" spans="4:8" x14ac:dyDescent="0.25">
      <c r="D1308" s="323"/>
      <c r="E1308" s="51"/>
      <c r="F1308" s="52"/>
      <c r="G1308" s="52"/>
      <c r="H1308" s="53"/>
    </row>
    <row r="1309" spans="4:8" x14ac:dyDescent="0.25">
      <c r="D1309" s="323"/>
      <c r="E1309" s="51"/>
      <c r="F1309" s="52"/>
      <c r="G1309" s="52"/>
      <c r="H1309" s="53"/>
    </row>
    <row r="1310" spans="4:8" x14ac:dyDescent="0.25">
      <c r="D1310" s="323"/>
      <c r="E1310" s="51"/>
      <c r="F1310" s="52"/>
      <c r="G1310" s="52"/>
      <c r="H1310" s="53"/>
    </row>
    <row r="1311" spans="4:8" x14ac:dyDescent="0.25">
      <c r="D1311" s="323"/>
      <c r="E1311" s="51"/>
      <c r="F1311" s="52"/>
      <c r="G1311" s="52"/>
      <c r="H1311" s="53"/>
    </row>
    <row r="1312" spans="4:8" x14ac:dyDescent="0.25">
      <c r="D1312" s="323"/>
      <c r="E1312" s="51"/>
      <c r="F1312" s="52"/>
      <c r="G1312" s="52"/>
      <c r="H1312" s="53"/>
    </row>
  </sheetData>
  <autoFilter ref="D1:D1312" xr:uid="{00000000-0009-0000-0000-000002000000}"/>
  <mergeCells count="183">
    <mergeCell ref="E3:H4"/>
    <mergeCell ref="A528:H528"/>
    <mergeCell ref="A1290:H1290"/>
    <mergeCell ref="A1280:H1280"/>
    <mergeCell ref="A1286:H1286"/>
    <mergeCell ref="A1287:H1287"/>
    <mergeCell ref="A1288:B1289"/>
    <mergeCell ref="C1288:C1289"/>
    <mergeCell ref="D1288:D1289"/>
    <mergeCell ref="G1288:G1289"/>
    <mergeCell ref="A50:H50"/>
    <mergeCell ref="A1274:H1274"/>
    <mergeCell ref="A1275:H1275"/>
    <mergeCell ref="A1276:H1276"/>
    <mergeCell ref="A1277:H1277"/>
    <mergeCell ref="A1278:B1279"/>
    <mergeCell ref="C1278:C1279"/>
    <mergeCell ref="D1278:D1279"/>
    <mergeCell ref="G1278:G1279"/>
    <mergeCell ref="A1270:H1270"/>
    <mergeCell ref="A1271:H1271"/>
    <mergeCell ref="A1272:B1273"/>
    <mergeCell ref="C1272:C1273"/>
    <mergeCell ref="D1272:D1273"/>
    <mergeCell ref="G1272:G1273"/>
    <mergeCell ref="A1258:H1258"/>
    <mergeCell ref="A1259:B1260"/>
    <mergeCell ref="C1259:C1260"/>
    <mergeCell ref="D1259:D1260"/>
    <mergeCell ref="G1259:G1260"/>
    <mergeCell ref="A1261:H1261"/>
    <mergeCell ref="A1207:B1208"/>
    <mergeCell ref="C1207:C1208"/>
    <mergeCell ref="D1207:D1208"/>
    <mergeCell ref="G1207:G1208"/>
    <mergeCell ref="A1209:H1209"/>
    <mergeCell ref="A1257:H1257"/>
    <mergeCell ref="A1169:H1169"/>
    <mergeCell ref="A1179:B1180"/>
    <mergeCell ref="C1179:C1180"/>
    <mergeCell ref="D1179:D1180"/>
    <mergeCell ref="G1179:G1180"/>
    <mergeCell ref="A1181:H1181"/>
    <mergeCell ref="A1154:H1154"/>
    <mergeCell ref="A1165:H1165"/>
    <mergeCell ref="A1166:H1166"/>
    <mergeCell ref="A1167:B1168"/>
    <mergeCell ref="C1167:C1168"/>
    <mergeCell ref="D1167:D1168"/>
    <mergeCell ref="G1167:G1168"/>
    <mergeCell ref="A1099:H1099"/>
    <mergeCell ref="A1123:H1123"/>
    <mergeCell ref="A1138:H1138"/>
    <mergeCell ref="A1139:H1139"/>
    <mergeCell ref="A1140:H1140"/>
    <mergeCell ref="A1152:B1153"/>
    <mergeCell ref="C1152:C1153"/>
    <mergeCell ref="D1152:D1153"/>
    <mergeCell ref="G1152:G1153"/>
    <mergeCell ref="A1044:H1044"/>
    <mergeCell ref="C1045:H1045"/>
    <mergeCell ref="C1070:H1070"/>
    <mergeCell ref="A1097:B1098"/>
    <mergeCell ref="C1097:C1098"/>
    <mergeCell ref="D1097:D1098"/>
    <mergeCell ref="G1097:G1098"/>
    <mergeCell ref="A989:H989"/>
    <mergeCell ref="C994:H994"/>
    <mergeCell ref="C1018:H1018"/>
    <mergeCell ref="A1042:B1043"/>
    <mergeCell ref="C1042:C1043"/>
    <mergeCell ref="D1042:D1043"/>
    <mergeCell ref="G1042:G1043"/>
    <mergeCell ref="A934:H934"/>
    <mergeCell ref="C942:H942"/>
    <mergeCell ref="C966:H966"/>
    <mergeCell ref="A987:B988"/>
    <mergeCell ref="C987:C988"/>
    <mergeCell ref="D987:D988"/>
    <mergeCell ref="G987:G988"/>
    <mergeCell ref="A883:H883"/>
    <mergeCell ref="C884:H884"/>
    <mergeCell ref="C887:H887"/>
    <mergeCell ref="C902:H902"/>
    <mergeCell ref="C919:H919"/>
    <mergeCell ref="A932:B933"/>
    <mergeCell ref="C932:C933"/>
    <mergeCell ref="D932:D933"/>
    <mergeCell ref="G932:G933"/>
    <mergeCell ref="A489:H489"/>
    <mergeCell ref="C491:H491"/>
    <mergeCell ref="A514:H514"/>
    <mergeCell ref="A524:H524"/>
    <mergeCell ref="A525:H525"/>
    <mergeCell ref="A526:B527"/>
    <mergeCell ref="C526:C527"/>
    <mergeCell ref="D526:D527"/>
    <mergeCell ref="G526:G527"/>
    <mergeCell ref="A434:H434"/>
    <mergeCell ref="C438:H438"/>
    <mergeCell ref="C463:H463"/>
    <mergeCell ref="A487:B488"/>
    <mergeCell ref="C487:C488"/>
    <mergeCell ref="D487:D488"/>
    <mergeCell ref="G487:G488"/>
    <mergeCell ref="A379:H379"/>
    <mergeCell ref="C389:H389"/>
    <mergeCell ref="C410:H410"/>
    <mergeCell ref="A432:B433"/>
    <mergeCell ref="C432:C433"/>
    <mergeCell ref="D432:D433"/>
    <mergeCell ref="G432:G433"/>
    <mergeCell ref="A324:H324"/>
    <mergeCell ref="C336:H336"/>
    <mergeCell ref="C361:H361"/>
    <mergeCell ref="A377:B378"/>
    <mergeCell ref="C377:C378"/>
    <mergeCell ref="D377:D378"/>
    <mergeCell ref="G377:G378"/>
    <mergeCell ref="A297:H297"/>
    <mergeCell ref="C298:H298"/>
    <mergeCell ref="C307:H307"/>
    <mergeCell ref="C316:H316"/>
    <mergeCell ref="A322:B323"/>
    <mergeCell ref="C322:C323"/>
    <mergeCell ref="D322:D323"/>
    <mergeCell ref="G322:G323"/>
    <mergeCell ref="A155:H155"/>
    <mergeCell ref="A243:B244"/>
    <mergeCell ref="C243:C244"/>
    <mergeCell ref="D243:D244"/>
    <mergeCell ref="G243:G244"/>
    <mergeCell ref="A245:H245"/>
    <mergeCell ref="A103:B111"/>
    <mergeCell ref="A112:H112"/>
    <mergeCell ref="A113:B122"/>
    <mergeCell ref="A123:H123"/>
    <mergeCell ref="A153:B154"/>
    <mergeCell ref="C153:C154"/>
    <mergeCell ref="D153:D154"/>
    <mergeCell ref="G153:G154"/>
    <mergeCell ref="A99:H99"/>
    <mergeCell ref="A100:B101"/>
    <mergeCell ref="C100:C101"/>
    <mergeCell ref="D100:D101"/>
    <mergeCell ref="G100:G101"/>
    <mergeCell ref="A102:H102"/>
    <mergeCell ref="A98:H98"/>
    <mergeCell ref="A82:H82"/>
    <mergeCell ref="A83:B86"/>
    <mergeCell ref="A87:H87"/>
    <mergeCell ref="A88:B91"/>
    <mergeCell ref="A92:H92"/>
    <mergeCell ref="A93:B96"/>
    <mergeCell ref="A64:H64"/>
    <mergeCell ref="A65:B70"/>
    <mergeCell ref="A71:H71"/>
    <mergeCell ref="A72:B81"/>
    <mergeCell ref="A56:H56"/>
    <mergeCell ref="A57:H57"/>
    <mergeCell ref="A58:B59"/>
    <mergeCell ref="C58:C59"/>
    <mergeCell ref="D58:D59"/>
    <mergeCell ref="G58:G59"/>
    <mergeCell ref="A41:B44"/>
    <mergeCell ref="A45:H45"/>
    <mergeCell ref="A12:H12"/>
    <mergeCell ref="A13:B15"/>
    <mergeCell ref="A16:H16"/>
    <mergeCell ref="A24:H24"/>
    <mergeCell ref="A25:B34"/>
    <mergeCell ref="A60:H60"/>
    <mergeCell ref="A61:B63"/>
    <mergeCell ref="A8:H8"/>
    <mergeCell ref="A9:H9"/>
    <mergeCell ref="A10:B11"/>
    <mergeCell ref="C10:C11"/>
    <mergeCell ref="D10:D11"/>
    <mergeCell ref="G10:G11"/>
    <mergeCell ref="A35:H35"/>
    <mergeCell ref="A36:B39"/>
    <mergeCell ref="A40:H40"/>
    <mergeCell ref="A17:B23"/>
  </mergeCells>
  <phoneticPr fontId="22" type="noConversion"/>
  <conditionalFormatting sqref="C529:C882">
    <cfRule type="cellIs" dxfId="1" priority="1" operator="equal">
      <formula>0</formula>
    </cfRule>
    <cfRule type="cellIs" dxfId="0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21"/>
  <sheetViews>
    <sheetView workbookViewId="0">
      <selection activeCell="F96" sqref="F96"/>
    </sheetView>
  </sheetViews>
  <sheetFormatPr defaultRowHeight="15" x14ac:dyDescent="0.25"/>
  <cols>
    <col min="3" max="4" width="13.5703125" customWidth="1"/>
    <col min="5" max="5" width="17.140625" customWidth="1"/>
    <col min="7" max="7" width="20.42578125" customWidth="1"/>
    <col min="8" max="8" width="14.28515625" customWidth="1"/>
  </cols>
  <sheetData>
    <row r="1" spans="1:8" x14ac:dyDescent="0.25">
      <c r="H1" s="202"/>
    </row>
    <row r="2" spans="1:8" x14ac:dyDescent="0.25">
      <c r="D2" s="1"/>
      <c r="E2" s="1" t="s">
        <v>369</v>
      </c>
      <c r="F2" s="1"/>
      <c r="G2" s="1"/>
      <c r="H2" s="1"/>
    </row>
    <row r="3" spans="1:8" x14ac:dyDescent="0.25">
      <c r="D3" s="1"/>
      <c r="E3" s="1" t="s">
        <v>2380</v>
      </c>
      <c r="F3" s="1"/>
      <c r="G3" s="1"/>
      <c r="H3" s="1"/>
    </row>
    <row r="4" spans="1:8" x14ac:dyDescent="0.25">
      <c r="D4" s="26"/>
      <c r="E4" s="1"/>
      <c r="F4" s="1"/>
      <c r="G4" s="1"/>
      <c r="H4" s="122"/>
    </row>
    <row r="5" spans="1:8" x14ac:dyDescent="0.25">
      <c r="D5" s="27"/>
      <c r="E5" s="1"/>
      <c r="F5" s="1"/>
      <c r="G5" s="1"/>
      <c r="H5" s="203"/>
    </row>
    <row r="6" spans="1:8" x14ac:dyDescent="0.25">
      <c r="D6" s="48"/>
      <c r="E6" s="1"/>
      <c r="F6" s="1"/>
      <c r="G6" s="1"/>
      <c r="H6" s="203"/>
    </row>
    <row r="7" spans="1:8" x14ac:dyDescent="0.25">
      <c r="D7" s="50"/>
      <c r="E7" s="51"/>
      <c r="F7" s="52"/>
      <c r="G7" s="52"/>
      <c r="H7" s="53"/>
    </row>
    <row r="8" spans="1:8" x14ac:dyDescent="0.25">
      <c r="A8" s="121"/>
      <c r="B8" s="121"/>
      <c r="C8" s="116"/>
      <c r="D8" s="120"/>
      <c r="E8" s="110"/>
      <c r="F8" s="111"/>
      <c r="G8" s="111"/>
      <c r="H8" s="122"/>
    </row>
    <row r="9" spans="1:8" ht="15.75" x14ac:dyDescent="0.25">
      <c r="A9" s="463" t="s">
        <v>666</v>
      </c>
      <c r="B9" s="463"/>
      <c r="C9" s="463"/>
      <c r="D9" s="463"/>
      <c r="E9" s="463"/>
      <c r="F9" s="463"/>
      <c r="G9" s="463"/>
      <c r="H9" s="463"/>
    </row>
    <row r="10" spans="1:8" ht="16.5" thickBot="1" x14ac:dyDescent="0.3">
      <c r="A10" s="463" t="s">
        <v>667</v>
      </c>
      <c r="B10" s="463"/>
      <c r="C10" s="463"/>
      <c r="D10" s="463"/>
      <c r="E10" s="463"/>
      <c r="F10" s="463"/>
      <c r="G10" s="463"/>
      <c r="H10" s="463"/>
    </row>
    <row r="11" spans="1:8" x14ac:dyDescent="0.25">
      <c r="A11" s="416" t="s">
        <v>578</v>
      </c>
      <c r="B11" s="417"/>
      <c r="C11" s="420" t="s">
        <v>579</v>
      </c>
      <c r="D11" s="420" t="s">
        <v>580</v>
      </c>
      <c r="E11" s="54" t="s">
        <v>581</v>
      </c>
      <c r="F11" s="56" t="s">
        <v>582</v>
      </c>
      <c r="G11" s="424" t="s">
        <v>583</v>
      </c>
      <c r="H11" s="149" t="s">
        <v>584</v>
      </c>
    </row>
    <row r="12" spans="1:8" ht="15.75" thickBot="1" x14ac:dyDescent="0.3">
      <c r="A12" s="418"/>
      <c r="B12" s="419"/>
      <c r="C12" s="421"/>
      <c r="D12" s="421"/>
      <c r="E12" s="58" t="s">
        <v>585</v>
      </c>
      <c r="F12" s="60" t="s">
        <v>585</v>
      </c>
      <c r="G12" s="425"/>
      <c r="H12" s="150" t="s">
        <v>586</v>
      </c>
    </row>
    <row r="13" spans="1:8" ht="15.75" thickBot="1" x14ac:dyDescent="0.3">
      <c r="A13" s="460" t="s">
        <v>668</v>
      </c>
      <c r="B13" s="461"/>
      <c r="C13" s="461"/>
      <c r="D13" s="461"/>
      <c r="E13" s="461"/>
      <c r="F13" s="461"/>
      <c r="G13" s="461"/>
      <c r="H13" s="462"/>
    </row>
    <row r="14" spans="1:8" x14ac:dyDescent="0.25">
      <c r="A14" s="429"/>
      <c r="B14" s="430"/>
      <c r="C14" s="123" t="s">
        <v>669</v>
      </c>
      <c r="D14" s="239">
        <v>1406.5</v>
      </c>
      <c r="E14" s="115">
        <v>0.1</v>
      </c>
      <c r="F14" s="64" t="s">
        <v>670</v>
      </c>
      <c r="G14" s="64" t="s">
        <v>671</v>
      </c>
      <c r="H14" s="65">
        <v>250</v>
      </c>
    </row>
    <row r="15" spans="1:8" x14ac:dyDescent="0.25">
      <c r="A15" s="431"/>
      <c r="B15" s="432"/>
      <c r="C15" s="124" t="s">
        <v>672</v>
      </c>
      <c r="D15" s="240">
        <v>1600.5</v>
      </c>
      <c r="E15" s="118">
        <v>0.1</v>
      </c>
      <c r="F15" s="77" t="s">
        <v>670</v>
      </c>
      <c r="G15" s="77" t="s">
        <v>671</v>
      </c>
      <c r="H15" s="78">
        <v>250</v>
      </c>
    </row>
    <row r="16" spans="1:8" x14ac:dyDescent="0.25">
      <c r="A16" s="431"/>
      <c r="B16" s="432"/>
      <c r="C16" s="124" t="s">
        <v>673</v>
      </c>
      <c r="D16" s="240">
        <v>1765.3999999999999</v>
      </c>
      <c r="E16" s="118">
        <v>0.1</v>
      </c>
      <c r="F16" s="77" t="s">
        <v>670</v>
      </c>
      <c r="G16" s="77" t="s">
        <v>671</v>
      </c>
      <c r="H16" s="78">
        <v>250</v>
      </c>
    </row>
    <row r="17" spans="1:8" x14ac:dyDescent="0.25">
      <c r="A17" s="431"/>
      <c r="B17" s="432"/>
      <c r="C17" s="124" t="s">
        <v>674</v>
      </c>
      <c r="D17" s="240">
        <v>2037</v>
      </c>
      <c r="E17" s="118">
        <v>0.13</v>
      </c>
      <c r="F17" s="77" t="s">
        <v>670</v>
      </c>
      <c r="G17" s="77" t="s">
        <v>675</v>
      </c>
      <c r="H17" s="78">
        <v>325</v>
      </c>
    </row>
    <row r="18" spans="1:8" ht="15.75" thickBot="1" x14ac:dyDescent="0.3">
      <c r="A18" s="433"/>
      <c r="B18" s="434"/>
      <c r="C18" s="125" t="s">
        <v>676</v>
      </c>
      <c r="D18" s="241">
        <v>2279.5</v>
      </c>
      <c r="E18" s="126">
        <v>0.13</v>
      </c>
      <c r="F18" s="81" t="s">
        <v>670</v>
      </c>
      <c r="G18" s="81" t="s">
        <v>675</v>
      </c>
      <c r="H18" s="82">
        <v>325</v>
      </c>
    </row>
    <row r="19" spans="1:8" x14ac:dyDescent="0.25">
      <c r="A19" s="121"/>
      <c r="B19" s="121"/>
      <c r="C19" s="127"/>
      <c r="D19" s="120"/>
      <c r="E19" s="110"/>
      <c r="F19" s="111"/>
      <c r="G19" s="111"/>
      <c r="H19" s="122"/>
    </row>
    <row r="20" spans="1:8" ht="15.75" x14ac:dyDescent="0.25">
      <c r="A20" s="463"/>
      <c r="B20" s="463"/>
      <c r="C20" s="463"/>
      <c r="D20" s="463"/>
      <c r="E20" s="463"/>
      <c r="F20" s="463"/>
      <c r="G20" s="463"/>
      <c r="H20" s="463"/>
    </row>
    <row r="21" spans="1:8" ht="16.5" thickBot="1" x14ac:dyDescent="0.3">
      <c r="A21" s="463" t="s">
        <v>677</v>
      </c>
      <c r="B21" s="463"/>
      <c r="C21" s="463"/>
      <c r="D21" s="463"/>
      <c r="E21" s="463"/>
      <c r="F21" s="463"/>
      <c r="G21" s="463"/>
      <c r="H21" s="463"/>
    </row>
    <row r="22" spans="1:8" x14ac:dyDescent="0.25">
      <c r="A22" s="416" t="s">
        <v>578</v>
      </c>
      <c r="B22" s="417"/>
      <c r="C22" s="420" t="s">
        <v>579</v>
      </c>
      <c r="D22" s="420" t="s">
        <v>580</v>
      </c>
      <c r="E22" s="54" t="s">
        <v>581</v>
      </c>
      <c r="F22" s="56" t="s">
        <v>582</v>
      </c>
      <c r="G22" s="424" t="s">
        <v>583</v>
      </c>
      <c r="H22" s="149" t="s">
        <v>584</v>
      </c>
    </row>
    <row r="23" spans="1:8" ht="15.75" thickBot="1" x14ac:dyDescent="0.3">
      <c r="A23" s="418"/>
      <c r="B23" s="419"/>
      <c r="C23" s="421"/>
      <c r="D23" s="421"/>
      <c r="E23" s="58" t="s">
        <v>585</v>
      </c>
      <c r="F23" s="60" t="s">
        <v>585</v>
      </c>
      <c r="G23" s="425"/>
      <c r="H23" s="150" t="s">
        <v>586</v>
      </c>
    </row>
    <row r="24" spans="1:8" ht="15.75" thickBot="1" x14ac:dyDescent="0.3">
      <c r="A24" s="460" t="s">
        <v>678</v>
      </c>
      <c r="B24" s="461"/>
      <c r="C24" s="461"/>
      <c r="D24" s="461"/>
      <c r="E24" s="461"/>
      <c r="F24" s="461"/>
      <c r="G24" s="461"/>
      <c r="H24" s="462"/>
    </row>
    <row r="25" spans="1:8" x14ac:dyDescent="0.25">
      <c r="A25" s="429"/>
      <c r="B25" s="430"/>
      <c r="C25" s="128" t="s">
        <v>679</v>
      </c>
      <c r="D25" s="239">
        <v>407.4</v>
      </c>
      <c r="E25" s="115">
        <v>0.02</v>
      </c>
      <c r="F25" s="64" t="s">
        <v>589</v>
      </c>
      <c r="G25" s="64" t="s">
        <v>680</v>
      </c>
      <c r="H25" s="65">
        <v>50</v>
      </c>
    </row>
    <row r="26" spans="1:8" x14ac:dyDescent="0.25">
      <c r="A26" s="431"/>
      <c r="B26" s="432"/>
      <c r="C26" s="129" t="s">
        <v>681</v>
      </c>
      <c r="D26" s="240">
        <v>407.4</v>
      </c>
      <c r="E26" s="118">
        <v>1.7000000000000001E-2</v>
      </c>
      <c r="F26" s="77" t="s">
        <v>589</v>
      </c>
      <c r="G26" s="77" t="s">
        <v>682</v>
      </c>
      <c r="H26" s="78">
        <v>50</v>
      </c>
    </row>
    <row r="27" spans="1:8" x14ac:dyDescent="0.25">
      <c r="A27" s="431"/>
      <c r="B27" s="432"/>
      <c r="C27" s="129" t="s">
        <v>683</v>
      </c>
      <c r="D27" s="240">
        <v>523.79999999999995</v>
      </c>
      <c r="E27" s="118">
        <v>2.7E-2</v>
      </c>
      <c r="F27" s="77" t="s">
        <v>589</v>
      </c>
      <c r="G27" s="77" t="s">
        <v>684</v>
      </c>
      <c r="H27" s="78">
        <v>70</v>
      </c>
    </row>
    <row r="28" spans="1:8" x14ac:dyDescent="0.25">
      <c r="A28" s="431"/>
      <c r="B28" s="432"/>
      <c r="C28" s="129" t="s">
        <v>685</v>
      </c>
      <c r="D28" s="240">
        <v>679</v>
      </c>
      <c r="E28" s="118">
        <v>3.5000000000000003E-2</v>
      </c>
      <c r="F28" s="77" t="s">
        <v>589</v>
      </c>
      <c r="G28" s="77" t="s">
        <v>686</v>
      </c>
      <c r="H28" s="78">
        <v>90</v>
      </c>
    </row>
    <row r="29" spans="1:8" ht="15.75" thickBot="1" x14ac:dyDescent="0.3">
      <c r="A29" s="433"/>
      <c r="B29" s="434"/>
      <c r="C29" s="130" t="s">
        <v>687</v>
      </c>
      <c r="D29" s="241">
        <v>805.1</v>
      </c>
      <c r="E29" s="126">
        <v>0.05</v>
      </c>
      <c r="F29" s="81" t="s">
        <v>589</v>
      </c>
      <c r="G29" s="81" t="s">
        <v>688</v>
      </c>
      <c r="H29" s="82">
        <v>140</v>
      </c>
    </row>
    <row r="30" spans="1:8" ht="15.75" thickBot="1" x14ac:dyDescent="0.3">
      <c r="A30" s="460" t="s">
        <v>689</v>
      </c>
      <c r="B30" s="461"/>
      <c r="C30" s="461"/>
      <c r="D30" s="461"/>
      <c r="E30" s="461"/>
      <c r="F30" s="461"/>
      <c r="G30" s="461"/>
      <c r="H30" s="462"/>
    </row>
    <row r="31" spans="1:8" x14ac:dyDescent="0.25">
      <c r="A31" s="464"/>
      <c r="B31" s="499"/>
      <c r="C31" s="62" t="s">
        <v>690</v>
      </c>
      <c r="D31" s="204">
        <v>16199</v>
      </c>
      <c r="E31" s="63">
        <v>0.6</v>
      </c>
      <c r="F31" s="64" t="s">
        <v>670</v>
      </c>
      <c r="G31" s="64" t="s">
        <v>691</v>
      </c>
      <c r="H31" s="65">
        <v>1500</v>
      </c>
    </row>
    <row r="32" spans="1:8" x14ac:dyDescent="0.25">
      <c r="A32" s="466"/>
      <c r="B32" s="500"/>
      <c r="C32" s="117" t="s">
        <v>692</v>
      </c>
      <c r="D32" s="205">
        <v>3589</v>
      </c>
      <c r="E32" s="76">
        <v>0.17</v>
      </c>
      <c r="F32" s="77" t="s">
        <v>633</v>
      </c>
      <c r="G32" s="77" t="s">
        <v>693</v>
      </c>
      <c r="H32" s="78">
        <v>430</v>
      </c>
    </row>
    <row r="33" spans="1:8" x14ac:dyDescent="0.25">
      <c r="A33" s="466"/>
      <c r="B33" s="500"/>
      <c r="C33" s="117" t="s">
        <v>694</v>
      </c>
      <c r="D33" s="205">
        <v>2619</v>
      </c>
      <c r="E33" s="76">
        <v>0.15</v>
      </c>
      <c r="F33" s="77" t="s">
        <v>633</v>
      </c>
      <c r="G33" s="77" t="s">
        <v>695</v>
      </c>
      <c r="H33" s="78">
        <v>380</v>
      </c>
    </row>
    <row r="34" spans="1:8" ht="15.75" thickBot="1" x14ac:dyDescent="0.3">
      <c r="A34" s="468"/>
      <c r="B34" s="501"/>
      <c r="C34" s="131" t="s">
        <v>696</v>
      </c>
      <c r="D34" s="206">
        <v>2231</v>
      </c>
      <c r="E34" s="80">
        <v>0.1</v>
      </c>
      <c r="F34" s="81" t="s">
        <v>633</v>
      </c>
      <c r="G34" s="81" t="s">
        <v>697</v>
      </c>
      <c r="H34" s="82">
        <v>250</v>
      </c>
    </row>
    <row r="35" spans="1:8" x14ac:dyDescent="0.25">
      <c r="A35" s="121"/>
      <c r="B35" s="121"/>
      <c r="C35" s="116"/>
      <c r="D35" s="120"/>
      <c r="E35" s="110"/>
      <c r="F35" s="111"/>
      <c r="G35" s="111"/>
      <c r="H35" s="122"/>
    </row>
    <row r="36" spans="1:8" ht="15.75" x14ac:dyDescent="0.25">
      <c r="A36" s="463" t="s">
        <v>698</v>
      </c>
      <c r="B36" s="463"/>
      <c r="C36" s="463"/>
      <c r="D36" s="463"/>
      <c r="E36" s="463"/>
      <c r="F36" s="463"/>
      <c r="G36" s="463"/>
      <c r="H36" s="463"/>
    </row>
    <row r="37" spans="1:8" ht="16.5" thickBot="1" x14ac:dyDescent="0.3">
      <c r="A37" s="459" t="s">
        <v>699</v>
      </c>
      <c r="B37" s="459"/>
      <c r="C37" s="459"/>
      <c r="D37" s="459"/>
      <c r="E37" s="459"/>
      <c r="F37" s="459"/>
      <c r="G37" s="459"/>
      <c r="H37" s="459"/>
    </row>
    <row r="38" spans="1:8" x14ac:dyDescent="0.25">
      <c r="A38" s="416" t="s">
        <v>578</v>
      </c>
      <c r="B38" s="417"/>
      <c r="C38" s="420" t="s">
        <v>579</v>
      </c>
      <c r="D38" s="420" t="s">
        <v>580</v>
      </c>
      <c r="E38" s="54" t="s">
        <v>581</v>
      </c>
      <c r="F38" s="56" t="s">
        <v>582</v>
      </c>
      <c r="G38" s="424" t="s">
        <v>583</v>
      </c>
      <c r="H38" s="149" t="s">
        <v>584</v>
      </c>
    </row>
    <row r="39" spans="1:8" ht="15.75" thickBot="1" x14ac:dyDescent="0.3">
      <c r="A39" s="418"/>
      <c r="B39" s="419"/>
      <c r="C39" s="421"/>
      <c r="D39" s="421"/>
      <c r="E39" s="58" t="s">
        <v>585</v>
      </c>
      <c r="F39" s="60" t="s">
        <v>585</v>
      </c>
      <c r="G39" s="425"/>
      <c r="H39" s="150" t="s">
        <v>586</v>
      </c>
    </row>
    <row r="40" spans="1:8" ht="15.75" thickBot="1" x14ac:dyDescent="0.3">
      <c r="A40" s="460" t="s">
        <v>700</v>
      </c>
      <c r="B40" s="461"/>
      <c r="C40" s="461"/>
      <c r="D40" s="461"/>
      <c r="E40" s="461"/>
      <c r="F40" s="461"/>
      <c r="G40" s="461"/>
      <c r="H40" s="462"/>
    </row>
    <row r="41" spans="1:8" x14ac:dyDescent="0.25">
      <c r="A41" s="429"/>
      <c r="B41" s="430"/>
      <c r="C41" s="128" t="s">
        <v>701</v>
      </c>
      <c r="D41" s="239">
        <v>135.79999999999998</v>
      </c>
      <c r="E41" s="132">
        <v>8.0000000000000002E-3</v>
      </c>
      <c r="F41" s="107" t="s">
        <v>589</v>
      </c>
      <c r="G41" s="64" t="s">
        <v>702</v>
      </c>
      <c r="H41" s="65">
        <v>20</v>
      </c>
    </row>
    <row r="42" spans="1:8" x14ac:dyDescent="0.25">
      <c r="A42" s="431"/>
      <c r="B42" s="432"/>
      <c r="C42" s="129" t="s">
        <v>703</v>
      </c>
      <c r="D42" s="240">
        <v>145.5</v>
      </c>
      <c r="E42" s="133">
        <v>0.01</v>
      </c>
      <c r="F42" s="95" t="s">
        <v>589</v>
      </c>
      <c r="G42" s="77" t="s">
        <v>704</v>
      </c>
      <c r="H42" s="78">
        <v>25</v>
      </c>
    </row>
    <row r="43" spans="1:8" ht="15.75" thickBot="1" x14ac:dyDescent="0.3">
      <c r="A43" s="433"/>
      <c r="B43" s="434"/>
      <c r="C43" s="130" t="s">
        <v>705</v>
      </c>
      <c r="D43" s="241">
        <v>174.6</v>
      </c>
      <c r="E43" s="134">
        <v>1.2E-2</v>
      </c>
      <c r="F43" s="105" t="s">
        <v>589</v>
      </c>
      <c r="G43" s="81" t="s">
        <v>706</v>
      </c>
      <c r="H43" s="82">
        <v>30</v>
      </c>
    </row>
    <row r="44" spans="1:8" ht="15.75" thickBot="1" x14ac:dyDescent="0.3">
      <c r="A44" s="460" t="s">
        <v>707</v>
      </c>
      <c r="B44" s="461"/>
      <c r="C44" s="461"/>
      <c r="D44" s="461"/>
      <c r="E44" s="461"/>
      <c r="F44" s="461"/>
      <c r="G44" s="461"/>
      <c r="H44" s="462"/>
    </row>
    <row r="45" spans="1:8" x14ac:dyDescent="0.25">
      <c r="A45" s="464"/>
      <c r="B45" s="465"/>
      <c r="C45" s="128" t="s">
        <v>708</v>
      </c>
      <c r="D45" s="204">
        <v>213.4</v>
      </c>
      <c r="E45" s="63">
        <v>1.7000000000000001E-2</v>
      </c>
      <c r="F45" s="107" t="s">
        <v>589</v>
      </c>
      <c r="G45" s="64" t="s">
        <v>709</v>
      </c>
      <c r="H45" s="65">
        <v>43</v>
      </c>
    </row>
    <row r="46" spans="1:8" x14ac:dyDescent="0.25">
      <c r="A46" s="466"/>
      <c r="B46" s="467"/>
      <c r="C46" s="129" t="s">
        <v>710</v>
      </c>
      <c r="D46" s="205">
        <v>242.5</v>
      </c>
      <c r="E46" s="76">
        <v>2.1999999999999999E-2</v>
      </c>
      <c r="F46" s="95" t="s">
        <v>589</v>
      </c>
      <c r="G46" s="77" t="s">
        <v>711</v>
      </c>
      <c r="H46" s="78">
        <v>54</v>
      </c>
    </row>
    <row r="47" spans="1:8" x14ac:dyDescent="0.25">
      <c r="A47" s="466"/>
      <c r="B47" s="467"/>
      <c r="C47" s="129" t="s">
        <v>712</v>
      </c>
      <c r="D47" s="205">
        <v>291</v>
      </c>
      <c r="E47" s="76">
        <v>2.5999999999999999E-2</v>
      </c>
      <c r="F47" s="95" t="s">
        <v>589</v>
      </c>
      <c r="G47" s="77" t="s">
        <v>713</v>
      </c>
      <c r="H47" s="78">
        <v>65</v>
      </c>
    </row>
    <row r="48" spans="1:8" x14ac:dyDescent="0.25">
      <c r="A48" s="466"/>
      <c r="B48" s="467"/>
      <c r="C48" s="129" t="s">
        <v>714</v>
      </c>
      <c r="D48" s="205">
        <v>320.09999999999997</v>
      </c>
      <c r="E48" s="76">
        <v>2.8000000000000001E-2</v>
      </c>
      <c r="F48" s="95" t="s">
        <v>589</v>
      </c>
      <c r="G48" s="77" t="s">
        <v>715</v>
      </c>
      <c r="H48" s="78">
        <v>71</v>
      </c>
    </row>
    <row r="49" spans="1:8" x14ac:dyDescent="0.25">
      <c r="A49" s="466"/>
      <c r="B49" s="467"/>
      <c r="C49" s="129" t="s">
        <v>716</v>
      </c>
      <c r="D49" s="205">
        <v>378.3</v>
      </c>
      <c r="E49" s="76">
        <v>3.3000000000000002E-2</v>
      </c>
      <c r="F49" s="95" t="s">
        <v>589</v>
      </c>
      <c r="G49" s="77" t="s">
        <v>717</v>
      </c>
      <c r="H49" s="78">
        <v>81</v>
      </c>
    </row>
    <row r="50" spans="1:8" x14ac:dyDescent="0.25">
      <c r="A50" s="466"/>
      <c r="B50" s="467"/>
      <c r="C50" s="129" t="s">
        <v>718</v>
      </c>
      <c r="D50" s="205">
        <v>436.5</v>
      </c>
      <c r="E50" s="76">
        <v>3.6999999999999998E-2</v>
      </c>
      <c r="F50" s="95" t="s">
        <v>589</v>
      </c>
      <c r="G50" s="77" t="s">
        <v>719</v>
      </c>
      <c r="H50" s="78">
        <v>92</v>
      </c>
    </row>
    <row r="51" spans="1:8" x14ac:dyDescent="0.25">
      <c r="A51" s="466"/>
      <c r="B51" s="467"/>
      <c r="C51" s="129" t="s">
        <v>720</v>
      </c>
      <c r="D51" s="205">
        <v>523.79999999999995</v>
      </c>
      <c r="E51" s="76">
        <v>4.1000000000000002E-2</v>
      </c>
      <c r="F51" s="95" t="s">
        <v>589</v>
      </c>
      <c r="G51" s="77" t="s">
        <v>721</v>
      </c>
      <c r="H51" s="78">
        <v>103</v>
      </c>
    </row>
    <row r="52" spans="1:8" ht="15.75" thickBot="1" x14ac:dyDescent="0.3">
      <c r="A52" s="468"/>
      <c r="B52" s="469"/>
      <c r="C52" s="130" t="s">
        <v>722</v>
      </c>
      <c r="D52" s="206">
        <v>582</v>
      </c>
      <c r="E52" s="80">
        <v>4.3999999999999997E-2</v>
      </c>
      <c r="F52" s="105" t="s">
        <v>589</v>
      </c>
      <c r="G52" s="81" t="s">
        <v>723</v>
      </c>
      <c r="H52" s="82">
        <v>109</v>
      </c>
    </row>
    <row r="53" spans="1:8" x14ac:dyDescent="0.25">
      <c r="A53" s="416" t="s">
        <v>578</v>
      </c>
      <c r="B53" s="417"/>
      <c r="C53" s="420" t="s">
        <v>579</v>
      </c>
      <c r="D53" s="420" t="s">
        <v>580</v>
      </c>
      <c r="E53" s="54" t="s">
        <v>581</v>
      </c>
      <c r="F53" s="56" t="s">
        <v>582</v>
      </c>
      <c r="G53" s="424" t="s">
        <v>583</v>
      </c>
      <c r="H53" s="149" t="s">
        <v>584</v>
      </c>
    </row>
    <row r="54" spans="1:8" ht="15.75" thickBot="1" x14ac:dyDescent="0.3">
      <c r="A54" s="418"/>
      <c r="B54" s="419"/>
      <c r="C54" s="421"/>
      <c r="D54" s="421"/>
      <c r="E54" s="58" t="s">
        <v>585</v>
      </c>
      <c r="F54" s="60" t="s">
        <v>585</v>
      </c>
      <c r="G54" s="425"/>
      <c r="H54" s="150" t="s">
        <v>586</v>
      </c>
    </row>
    <row r="55" spans="1:8" ht="15.75" thickBot="1" x14ac:dyDescent="0.3">
      <c r="A55" s="460" t="s">
        <v>707</v>
      </c>
      <c r="B55" s="461"/>
      <c r="C55" s="461"/>
      <c r="D55" s="461"/>
      <c r="E55" s="461"/>
      <c r="F55" s="461"/>
      <c r="G55" s="461"/>
      <c r="H55" s="462"/>
    </row>
    <row r="56" spans="1:8" x14ac:dyDescent="0.25">
      <c r="A56" s="135"/>
      <c r="B56" s="136"/>
      <c r="C56" s="137" t="s">
        <v>724</v>
      </c>
      <c r="D56" s="207">
        <v>630.5</v>
      </c>
      <c r="E56" s="138">
        <v>4.8000000000000001E-2</v>
      </c>
      <c r="F56" s="100" t="s">
        <v>589</v>
      </c>
      <c r="G56" s="139" t="s">
        <v>725</v>
      </c>
      <c r="H56" s="140">
        <v>120</v>
      </c>
    </row>
    <row r="57" spans="1:8" ht="15.75" thickBot="1" x14ac:dyDescent="0.3">
      <c r="A57" s="141"/>
      <c r="B57" s="142"/>
      <c r="C57" s="130" t="s">
        <v>726</v>
      </c>
      <c r="D57" s="206">
        <v>669.3</v>
      </c>
      <c r="E57" s="80">
        <v>0.05</v>
      </c>
      <c r="F57" s="105" t="s">
        <v>589</v>
      </c>
      <c r="G57" s="81" t="s">
        <v>727</v>
      </c>
      <c r="H57" s="82">
        <v>125</v>
      </c>
    </row>
    <row r="58" spans="1:8" ht="15.75" thickBot="1" x14ac:dyDescent="0.3">
      <c r="A58" s="460" t="s">
        <v>728</v>
      </c>
      <c r="B58" s="461"/>
      <c r="C58" s="461"/>
      <c r="D58" s="461"/>
      <c r="E58" s="461"/>
      <c r="F58" s="461"/>
      <c r="G58" s="461"/>
      <c r="H58" s="462"/>
    </row>
    <row r="59" spans="1:8" x14ac:dyDescent="0.25">
      <c r="A59" s="429"/>
      <c r="B59" s="430"/>
      <c r="C59" s="62" t="s">
        <v>729</v>
      </c>
      <c r="D59" s="204">
        <v>436.5</v>
      </c>
      <c r="E59" s="63">
        <v>3.4000000000000002E-2</v>
      </c>
      <c r="F59" s="64" t="s">
        <v>589</v>
      </c>
      <c r="G59" s="64" t="s">
        <v>730</v>
      </c>
      <c r="H59" s="65">
        <v>85</v>
      </c>
    </row>
    <row r="60" spans="1:8" x14ac:dyDescent="0.25">
      <c r="A60" s="431"/>
      <c r="B60" s="432"/>
      <c r="C60" s="117" t="s">
        <v>731</v>
      </c>
      <c r="D60" s="205">
        <v>591.69999999999993</v>
      </c>
      <c r="E60" s="76">
        <v>4.1000000000000002E-2</v>
      </c>
      <c r="F60" s="77" t="s">
        <v>589</v>
      </c>
      <c r="G60" s="77" t="s">
        <v>732</v>
      </c>
      <c r="H60" s="78">
        <v>102</v>
      </c>
    </row>
    <row r="61" spans="1:8" x14ac:dyDescent="0.25">
      <c r="A61" s="431"/>
      <c r="B61" s="432"/>
      <c r="C61" s="117" t="s">
        <v>733</v>
      </c>
      <c r="D61" s="205">
        <v>582</v>
      </c>
      <c r="E61" s="76">
        <v>4.8000000000000001E-2</v>
      </c>
      <c r="F61" s="77" t="s">
        <v>589</v>
      </c>
      <c r="G61" s="77" t="s">
        <v>734</v>
      </c>
      <c r="H61" s="78">
        <v>119</v>
      </c>
    </row>
    <row r="62" spans="1:8" x14ac:dyDescent="0.25">
      <c r="A62" s="431"/>
      <c r="B62" s="432"/>
      <c r="C62" s="117" t="s">
        <v>735</v>
      </c>
      <c r="D62" s="205">
        <v>708.1</v>
      </c>
      <c r="E62" s="76">
        <v>4.8000000000000001E-2</v>
      </c>
      <c r="F62" s="77" t="s">
        <v>589</v>
      </c>
      <c r="G62" s="77" t="s">
        <v>734</v>
      </c>
      <c r="H62" s="78">
        <v>119</v>
      </c>
    </row>
    <row r="63" spans="1:8" x14ac:dyDescent="0.25">
      <c r="A63" s="431"/>
      <c r="B63" s="432"/>
      <c r="C63" s="117" t="s">
        <v>736</v>
      </c>
      <c r="D63" s="205">
        <v>649.9</v>
      </c>
      <c r="E63" s="76">
        <v>5.5E-2</v>
      </c>
      <c r="F63" s="77" t="s">
        <v>589</v>
      </c>
      <c r="G63" s="77" t="s">
        <v>737</v>
      </c>
      <c r="H63" s="78">
        <v>137</v>
      </c>
    </row>
    <row r="64" spans="1:8" x14ac:dyDescent="0.25">
      <c r="A64" s="431"/>
      <c r="B64" s="432"/>
      <c r="C64" s="117" t="s">
        <v>738</v>
      </c>
      <c r="D64" s="205">
        <v>737.19999999999993</v>
      </c>
      <c r="E64" s="76">
        <v>6.5000000000000002E-2</v>
      </c>
      <c r="F64" s="77" t="s">
        <v>589</v>
      </c>
      <c r="G64" s="77" t="s">
        <v>739</v>
      </c>
      <c r="H64" s="78">
        <v>162</v>
      </c>
    </row>
    <row r="65" spans="1:8" x14ac:dyDescent="0.25">
      <c r="A65" s="431"/>
      <c r="B65" s="432"/>
      <c r="C65" s="117" t="s">
        <v>740</v>
      </c>
      <c r="D65" s="205">
        <v>824.5</v>
      </c>
      <c r="E65" s="76">
        <v>7.1999999999999995E-2</v>
      </c>
      <c r="F65" s="77" t="s">
        <v>589</v>
      </c>
      <c r="G65" s="77" t="s">
        <v>741</v>
      </c>
      <c r="H65" s="78">
        <v>180</v>
      </c>
    </row>
    <row r="66" spans="1:8" x14ac:dyDescent="0.25">
      <c r="A66" s="431"/>
      <c r="B66" s="432"/>
      <c r="C66" s="117" t="s">
        <v>742</v>
      </c>
      <c r="D66" s="205">
        <v>892.4</v>
      </c>
      <c r="E66" s="76">
        <v>7.9000000000000001E-2</v>
      </c>
      <c r="F66" s="77" t="s">
        <v>589</v>
      </c>
      <c r="G66" s="77" t="s">
        <v>743</v>
      </c>
      <c r="H66" s="78">
        <v>197</v>
      </c>
    </row>
    <row r="67" spans="1:8" x14ac:dyDescent="0.25">
      <c r="A67" s="431"/>
      <c r="B67" s="432"/>
      <c r="C67" s="117" t="s">
        <v>744</v>
      </c>
      <c r="D67" s="205">
        <v>940.9</v>
      </c>
      <c r="E67" s="76">
        <v>8.8999999999999996E-2</v>
      </c>
      <c r="F67" s="77" t="s">
        <v>589</v>
      </c>
      <c r="G67" s="77" t="s">
        <v>745</v>
      </c>
      <c r="H67" s="78">
        <v>222</v>
      </c>
    </row>
    <row r="68" spans="1:8" x14ac:dyDescent="0.25">
      <c r="A68" s="431"/>
      <c r="B68" s="432"/>
      <c r="C68" s="117" t="s">
        <v>746</v>
      </c>
      <c r="D68" s="205">
        <v>1067</v>
      </c>
      <c r="E68" s="76">
        <v>9.6000000000000002E-2</v>
      </c>
      <c r="F68" s="77" t="s">
        <v>589</v>
      </c>
      <c r="G68" s="77" t="s">
        <v>747</v>
      </c>
      <c r="H68" s="78">
        <v>240</v>
      </c>
    </row>
    <row r="69" spans="1:8" ht="15.75" thickBot="1" x14ac:dyDescent="0.3">
      <c r="A69" s="433"/>
      <c r="B69" s="434"/>
      <c r="C69" s="131" t="s">
        <v>748</v>
      </c>
      <c r="D69" s="206">
        <v>1668.3999999999999</v>
      </c>
      <c r="E69" s="80">
        <v>0.10299999999999999</v>
      </c>
      <c r="F69" s="81" t="s">
        <v>589</v>
      </c>
      <c r="G69" s="81" t="s">
        <v>749</v>
      </c>
      <c r="H69" s="82">
        <v>257</v>
      </c>
    </row>
    <row r="70" spans="1:8" ht="15.75" thickBot="1" x14ac:dyDescent="0.3">
      <c r="A70" s="460" t="s">
        <v>750</v>
      </c>
      <c r="B70" s="461"/>
      <c r="C70" s="461"/>
      <c r="D70" s="461"/>
      <c r="E70" s="461"/>
      <c r="F70" s="461"/>
      <c r="G70" s="461"/>
      <c r="H70" s="462"/>
    </row>
    <row r="71" spans="1:8" x14ac:dyDescent="0.25">
      <c r="A71" s="429"/>
      <c r="B71" s="430"/>
      <c r="C71" s="128" t="s">
        <v>751</v>
      </c>
      <c r="D71" s="204">
        <v>1086.3999999999999</v>
      </c>
      <c r="E71" s="63">
        <v>0.1</v>
      </c>
      <c r="F71" s="64" t="s">
        <v>589</v>
      </c>
      <c r="G71" s="64" t="s">
        <v>752</v>
      </c>
      <c r="H71" s="65">
        <v>250</v>
      </c>
    </row>
    <row r="72" spans="1:8" x14ac:dyDescent="0.25">
      <c r="A72" s="431"/>
      <c r="B72" s="432"/>
      <c r="C72" s="129" t="s">
        <v>753</v>
      </c>
      <c r="D72" s="205">
        <v>1328.8999999999999</v>
      </c>
      <c r="E72" s="76">
        <v>0.114</v>
      </c>
      <c r="F72" s="77" t="s">
        <v>589</v>
      </c>
      <c r="G72" s="77" t="s">
        <v>754</v>
      </c>
      <c r="H72" s="78">
        <v>285</v>
      </c>
    </row>
    <row r="73" spans="1:8" x14ac:dyDescent="0.25">
      <c r="A73" s="431"/>
      <c r="B73" s="432"/>
      <c r="C73" s="129" t="s">
        <v>755</v>
      </c>
      <c r="D73" s="205">
        <v>1746</v>
      </c>
      <c r="E73" s="76">
        <v>0.13500000000000001</v>
      </c>
      <c r="F73" s="77" t="s">
        <v>589</v>
      </c>
      <c r="G73" s="77" t="s">
        <v>756</v>
      </c>
      <c r="H73" s="78">
        <v>338</v>
      </c>
    </row>
    <row r="74" spans="1:8" x14ac:dyDescent="0.25">
      <c r="A74" s="431"/>
      <c r="B74" s="432"/>
      <c r="C74" s="129" t="s">
        <v>757</v>
      </c>
      <c r="D74" s="205">
        <v>2037</v>
      </c>
      <c r="E74" s="76">
        <v>0.13500000000000001</v>
      </c>
      <c r="F74" s="77" t="s">
        <v>589</v>
      </c>
      <c r="G74" s="77" t="s">
        <v>756</v>
      </c>
      <c r="H74" s="78">
        <v>338</v>
      </c>
    </row>
    <row r="75" spans="1:8" x14ac:dyDescent="0.25">
      <c r="A75" s="431"/>
      <c r="B75" s="432"/>
      <c r="C75" s="129" t="s">
        <v>758</v>
      </c>
      <c r="D75" s="205">
        <v>2182.5</v>
      </c>
      <c r="E75" s="76">
        <v>0.15</v>
      </c>
      <c r="F75" s="77" t="s">
        <v>589</v>
      </c>
      <c r="G75" s="77" t="s">
        <v>759</v>
      </c>
      <c r="H75" s="78">
        <v>375</v>
      </c>
    </row>
    <row r="76" spans="1:8" x14ac:dyDescent="0.25">
      <c r="A76" s="431"/>
      <c r="B76" s="432"/>
      <c r="C76" s="129" t="s">
        <v>760</v>
      </c>
      <c r="D76" s="205">
        <v>2861.5</v>
      </c>
      <c r="E76" s="76">
        <v>0.15</v>
      </c>
      <c r="F76" s="77" t="s">
        <v>589</v>
      </c>
      <c r="G76" s="77" t="s">
        <v>759</v>
      </c>
      <c r="H76" s="78">
        <v>375</v>
      </c>
    </row>
    <row r="77" spans="1:8" x14ac:dyDescent="0.25">
      <c r="A77" s="431"/>
      <c r="B77" s="432"/>
      <c r="C77" s="129" t="s">
        <v>761</v>
      </c>
      <c r="D77" s="205">
        <v>2890.6</v>
      </c>
      <c r="E77" s="76">
        <v>0.16400000000000001</v>
      </c>
      <c r="F77" s="77" t="s">
        <v>589</v>
      </c>
      <c r="G77" s="77" t="s">
        <v>762</v>
      </c>
      <c r="H77" s="78">
        <v>410</v>
      </c>
    </row>
    <row r="78" spans="1:8" x14ac:dyDescent="0.25">
      <c r="A78" s="431"/>
      <c r="B78" s="432"/>
      <c r="C78" s="129" t="s">
        <v>763</v>
      </c>
      <c r="D78" s="205">
        <v>2929.4</v>
      </c>
      <c r="E78" s="76">
        <v>0.16400000000000001</v>
      </c>
      <c r="F78" s="77" t="s">
        <v>589</v>
      </c>
      <c r="G78" s="77" t="s">
        <v>762</v>
      </c>
      <c r="H78" s="78">
        <v>410</v>
      </c>
    </row>
    <row r="79" spans="1:8" x14ac:dyDescent="0.25">
      <c r="A79" s="431"/>
      <c r="B79" s="432"/>
      <c r="C79" s="129" t="s">
        <v>764</v>
      </c>
      <c r="D79" s="205">
        <v>3278.6</v>
      </c>
      <c r="E79" s="76">
        <v>0.17100000000000001</v>
      </c>
      <c r="F79" s="77" t="s">
        <v>589</v>
      </c>
      <c r="G79" s="77" t="s">
        <v>765</v>
      </c>
      <c r="H79" s="78">
        <v>428</v>
      </c>
    </row>
    <row r="80" spans="1:8" x14ac:dyDescent="0.25">
      <c r="A80" s="431"/>
      <c r="B80" s="432"/>
      <c r="C80" s="129" t="s">
        <v>766</v>
      </c>
      <c r="D80" s="205">
        <v>3346.5</v>
      </c>
      <c r="E80" s="76">
        <v>0.185</v>
      </c>
      <c r="F80" s="77" t="s">
        <v>589</v>
      </c>
      <c r="G80" s="77" t="s">
        <v>767</v>
      </c>
      <c r="H80" s="78">
        <v>463</v>
      </c>
    </row>
    <row r="81" spans="1:8" ht="15.75" thickBot="1" x14ac:dyDescent="0.3">
      <c r="A81" s="433"/>
      <c r="B81" s="434"/>
      <c r="C81" s="130" t="s">
        <v>768</v>
      </c>
      <c r="D81" s="206">
        <v>3977</v>
      </c>
      <c r="E81" s="80">
        <v>0.2</v>
      </c>
      <c r="F81" s="81" t="s">
        <v>589</v>
      </c>
      <c r="G81" s="81" t="s">
        <v>769</v>
      </c>
      <c r="H81" s="82">
        <v>500</v>
      </c>
    </row>
    <row r="82" spans="1:8" ht="15.75" thickBot="1" x14ac:dyDescent="0.3">
      <c r="A82" s="460" t="s">
        <v>770</v>
      </c>
      <c r="B82" s="461"/>
      <c r="C82" s="461"/>
      <c r="D82" s="461"/>
      <c r="E82" s="461"/>
      <c r="F82" s="461"/>
      <c r="G82" s="461"/>
      <c r="H82" s="462"/>
    </row>
    <row r="83" spans="1:8" x14ac:dyDescent="0.25">
      <c r="A83" s="143"/>
      <c r="B83" s="144"/>
      <c r="C83" s="62" t="s">
        <v>771</v>
      </c>
      <c r="D83" s="204">
        <v>388</v>
      </c>
      <c r="E83" s="63">
        <v>2.9000000000000001E-2</v>
      </c>
      <c r="F83" s="64" t="s">
        <v>589</v>
      </c>
      <c r="G83" s="64" t="s">
        <v>772</v>
      </c>
      <c r="H83" s="65">
        <v>72</v>
      </c>
    </row>
    <row r="84" spans="1:8" x14ac:dyDescent="0.25">
      <c r="A84" s="135"/>
      <c r="B84" s="136"/>
      <c r="C84" s="117" t="s">
        <v>773</v>
      </c>
      <c r="D84" s="205">
        <v>824.5</v>
      </c>
      <c r="E84" s="76">
        <v>7.5999999999999998E-2</v>
      </c>
      <c r="F84" s="77" t="s">
        <v>589</v>
      </c>
      <c r="G84" s="77" t="s">
        <v>774</v>
      </c>
      <c r="H84" s="78">
        <v>189</v>
      </c>
    </row>
    <row r="85" spans="1:8" x14ac:dyDescent="0.25">
      <c r="A85" s="135"/>
      <c r="B85" s="136"/>
      <c r="C85" s="117" t="s">
        <v>775</v>
      </c>
      <c r="D85" s="205">
        <v>1067</v>
      </c>
      <c r="E85" s="76">
        <v>8.8999999999999996E-2</v>
      </c>
      <c r="F85" s="77" t="s">
        <v>589</v>
      </c>
      <c r="G85" s="77" t="s">
        <v>776</v>
      </c>
      <c r="H85" s="78">
        <v>223</v>
      </c>
    </row>
    <row r="86" spans="1:8" x14ac:dyDescent="0.25">
      <c r="A86" s="135"/>
      <c r="B86" s="136"/>
      <c r="C86" s="117" t="s">
        <v>777</v>
      </c>
      <c r="D86" s="205">
        <v>1164</v>
      </c>
      <c r="E86" s="76">
        <v>9.6000000000000002E-2</v>
      </c>
      <c r="F86" s="77" t="s">
        <v>589</v>
      </c>
      <c r="G86" s="77" t="s">
        <v>778</v>
      </c>
      <c r="H86" s="78">
        <v>241</v>
      </c>
    </row>
    <row r="87" spans="1:8" x14ac:dyDescent="0.25">
      <c r="A87" s="135"/>
      <c r="B87" s="136"/>
      <c r="C87" s="117" t="s">
        <v>779</v>
      </c>
      <c r="D87" s="205">
        <v>1261</v>
      </c>
      <c r="E87" s="76">
        <v>0.11</v>
      </c>
      <c r="F87" s="77" t="s">
        <v>589</v>
      </c>
      <c r="G87" s="77" t="s">
        <v>780</v>
      </c>
      <c r="H87" s="78">
        <v>275</v>
      </c>
    </row>
    <row r="88" spans="1:8" x14ac:dyDescent="0.25">
      <c r="A88" s="135"/>
      <c r="B88" s="136"/>
      <c r="C88" s="117" t="s">
        <v>781</v>
      </c>
      <c r="D88" s="205">
        <v>1406.5</v>
      </c>
      <c r="E88" s="76">
        <v>0.124</v>
      </c>
      <c r="F88" s="77" t="s">
        <v>589</v>
      </c>
      <c r="G88" s="77" t="s">
        <v>782</v>
      </c>
      <c r="H88" s="78">
        <v>310</v>
      </c>
    </row>
    <row r="89" spans="1:8" x14ac:dyDescent="0.25">
      <c r="A89" s="135"/>
      <c r="B89" s="136"/>
      <c r="C89" s="117" t="s">
        <v>783</v>
      </c>
      <c r="D89" s="205">
        <v>1552</v>
      </c>
      <c r="E89" s="76">
        <v>0.13100000000000001</v>
      </c>
      <c r="F89" s="77" t="s">
        <v>589</v>
      </c>
      <c r="G89" s="77" t="s">
        <v>784</v>
      </c>
      <c r="H89" s="78">
        <v>327</v>
      </c>
    </row>
    <row r="90" spans="1:8" x14ac:dyDescent="0.25">
      <c r="A90" s="135"/>
      <c r="B90" s="136"/>
      <c r="C90" s="117" t="s">
        <v>785</v>
      </c>
      <c r="D90" s="205">
        <v>1600.5</v>
      </c>
      <c r="E90" s="76">
        <v>0.11899999999999999</v>
      </c>
      <c r="F90" s="77" t="s">
        <v>589</v>
      </c>
      <c r="G90" s="77" t="s">
        <v>786</v>
      </c>
      <c r="H90" s="78">
        <v>297</v>
      </c>
    </row>
    <row r="91" spans="1:8" x14ac:dyDescent="0.25">
      <c r="A91" s="135"/>
      <c r="B91" s="136"/>
      <c r="C91" s="117" t="s">
        <v>787</v>
      </c>
      <c r="D91" s="205">
        <v>1697.5</v>
      </c>
      <c r="E91" s="76">
        <v>0.13</v>
      </c>
      <c r="F91" s="77" t="s">
        <v>589</v>
      </c>
      <c r="G91" s="77" t="s">
        <v>788</v>
      </c>
      <c r="H91" s="78">
        <v>325</v>
      </c>
    </row>
    <row r="92" spans="1:8" x14ac:dyDescent="0.25">
      <c r="A92" s="135"/>
      <c r="B92" s="136"/>
      <c r="C92" s="117" t="s">
        <v>789</v>
      </c>
      <c r="D92" s="205">
        <v>2037</v>
      </c>
      <c r="E92" s="76">
        <v>0.151</v>
      </c>
      <c r="F92" s="77" t="s">
        <v>589</v>
      </c>
      <c r="G92" s="77" t="s">
        <v>790</v>
      </c>
      <c r="H92" s="78">
        <v>378</v>
      </c>
    </row>
    <row r="93" spans="1:8" x14ac:dyDescent="0.25">
      <c r="A93" s="135"/>
      <c r="B93" s="136"/>
      <c r="C93" s="117" t="s">
        <v>791</v>
      </c>
      <c r="D93" s="205">
        <v>2376.5</v>
      </c>
      <c r="E93" s="76">
        <v>0.17299999999999999</v>
      </c>
      <c r="F93" s="77" t="s">
        <v>589</v>
      </c>
      <c r="G93" s="77" t="s">
        <v>792</v>
      </c>
      <c r="H93" s="78">
        <v>433</v>
      </c>
    </row>
    <row r="94" spans="1:8" x14ac:dyDescent="0.25">
      <c r="A94" s="135"/>
      <c r="B94" s="136"/>
      <c r="C94" s="117" t="s">
        <v>793</v>
      </c>
      <c r="D94" s="205">
        <v>3443.5</v>
      </c>
      <c r="E94" s="76">
        <v>0.22700000000000001</v>
      </c>
      <c r="F94" s="77" t="s">
        <v>589</v>
      </c>
      <c r="G94" s="77" t="s">
        <v>794</v>
      </c>
      <c r="H94" s="78">
        <v>568</v>
      </c>
    </row>
    <row r="95" spans="1:8" x14ac:dyDescent="0.25">
      <c r="A95" s="135"/>
      <c r="B95" s="136"/>
      <c r="C95" s="117" t="s">
        <v>795</v>
      </c>
      <c r="D95" s="205">
        <v>3589</v>
      </c>
      <c r="E95" s="76">
        <v>0.249</v>
      </c>
      <c r="F95" s="77" t="s">
        <v>589</v>
      </c>
      <c r="G95" s="77" t="s">
        <v>796</v>
      </c>
      <c r="H95" s="78">
        <v>623</v>
      </c>
    </row>
    <row r="96" spans="1:8" x14ac:dyDescent="0.25">
      <c r="A96" s="135"/>
      <c r="B96" s="136"/>
      <c r="C96" s="117" t="s">
        <v>797</v>
      </c>
      <c r="D96" s="205">
        <v>436.5</v>
      </c>
      <c r="E96" s="76">
        <v>3.7999999999999999E-2</v>
      </c>
      <c r="F96" s="77" t="s">
        <v>589</v>
      </c>
      <c r="G96" s="77" t="s">
        <v>798</v>
      </c>
      <c r="H96" s="78">
        <v>95</v>
      </c>
    </row>
    <row r="97" spans="1:8" x14ac:dyDescent="0.25">
      <c r="A97" s="135"/>
      <c r="B97" s="136"/>
      <c r="C97" s="117" t="s">
        <v>2385</v>
      </c>
      <c r="D97" s="205">
        <v>1164</v>
      </c>
      <c r="E97" s="76">
        <v>0.10100000000000001</v>
      </c>
      <c r="F97" s="77" t="s">
        <v>589</v>
      </c>
      <c r="G97" s="77" t="s">
        <v>799</v>
      </c>
      <c r="H97" s="78">
        <v>253</v>
      </c>
    </row>
    <row r="98" spans="1:8" x14ac:dyDescent="0.25">
      <c r="A98" s="135"/>
      <c r="B98" s="136"/>
      <c r="C98" s="117" t="s">
        <v>800</v>
      </c>
      <c r="D98" s="205">
        <v>1358</v>
      </c>
      <c r="E98" s="76">
        <v>0.12</v>
      </c>
      <c r="F98" s="77" t="s">
        <v>589</v>
      </c>
      <c r="G98" s="77" t="s">
        <v>801</v>
      </c>
      <c r="H98" s="78">
        <v>300</v>
      </c>
    </row>
    <row r="99" spans="1:8" x14ac:dyDescent="0.25">
      <c r="A99" s="135"/>
      <c r="B99" s="136"/>
      <c r="C99" s="117" t="s">
        <v>802</v>
      </c>
      <c r="D99" s="205">
        <v>2182.5</v>
      </c>
      <c r="E99" s="76">
        <v>0.16600000000000001</v>
      </c>
      <c r="F99" s="77" t="s">
        <v>589</v>
      </c>
      <c r="G99" s="77" t="s">
        <v>803</v>
      </c>
      <c r="H99" s="78">
        <v>416</v>
      </c>
    </row>
    <row r="100" spans="1:8" x14ac:dyDescent="0.25">
      <c r="A100" s="135"/>
      <c r="B100" s="136"/>
      <c r="C100" s="117" t="s">
        <v>804</v>
      </c>
      <c r="D100" s="205">
        <v>3637.5</v>
      </c>
      <c r="E100" s="76">
        <v>0.33400000000000002</v>
      </c>
      <c r="F100" s="77" t="s">
        <v>589</v>
      </c>
      <c r="G100" s="77" t="s">
        <v>805</v>
      </c>
      <c r="H100" s="78">
        <v>835</v>
      </c>
    </row>
    <row r="101" spans="1:8" x14ac:dyDescent="0.25">
      <c r="A101" s="135"/>
      <c r="B101" s="136"/>
      <c r="C101" s="117" t="s">
        <v>806</v>
      </c>
      <c r="D101" s="205">
        <v>436.5</v>
      </c>
      <c r="E101" s="76">
        <v>0.04</v>
      </c>
      <c r="F101" s="77" t="s">
        <v>589</v>
      </c>
      <c r="G101" s="77" t="s">
        <v>807</v>
      </c>
      <c r="H101" s="78">
        <v>99</v>
      </c>
    </row>
    <row r="102" spans="1:8" x14ac:dyDescent="0.25">
      <c r="A102" s="135"/>
      <c r="B102" s="136"/>
      <c r="C102" s="117" t="s">
        <v>808</v>
      </c>
      <c r="D102" s="205">
        <v>533.5</v>
      </c>
      <c r="E102" s="76">
        <v>4.9000000000000002E-2</v>
      </c>
      <c r="F102" s="77" t="s">
        <v>589</v>
      </c>
      <c r="G102" s="77" t="s">
        <v>809</v>
      </c>
      <c r="H102" s="78">
        <v>121</v>
      </c>
    </row>
    <row r="103" spans="1:8" x14ac:dyDescent="0.25">
      <c r="A103" s="135"/>
      <c r="B103" s="136"/>
      <c r="C103" s="117" t="s">
        <v>810</v>
      </c>
      <c r="D103" s="205">
        <v>1455</v>
      </c>
      <c r="E103" s="76">
        <v>0.10299999999999999</v>
      </c>
      <c r="F103" s="77" t="s">
        <v>589</v>
      </c>
      <c r="G103" s="77" t="s">
        <v>811</v>
      </c>
      <c r="H103" s="78">
        <v>256</v>
      </c>
    </row>
    <row r="104" spans="1:8" x14ac:dyDescent="0.25">
      <c r="A104" s="135"/>
      <c r="B104" s="136"/>
      <c r="C104" s="117" t="s">
        <v>812</v>
      </c>
      <c r="D104" s="205">
        <v>1552</v>
      </c>
      <c r="E104" s="76">
        <v>0.112</v>
      </c>
      <c r="F104" s="77" t="s">
        <v>589</v>
      </c>
      <c r="G104" s="77" t="s">
        <v>813</v>
      </c>
      <c r="H104" s="78">
        <v>280</v>
      </c>
    </row>
    <row r="105" spans="1:8" x14ac:dyDescent="0.25">
      <c r="A105" s="135"/>
      <c r="B105" s="136"/>
      <c r="C105" s="117" t="s">
        <v>814</v>
      </c>
      <c r="D105" s="205">
        <v>1697.5</v>
      </c>
      <c r="E105" s="76">
        <v>0.121</v>
      </c>
      <c r="F105" s="77" t="s">
        <v>589</v>
      </c>
      <c r="G105" s="77" t="s">
        <v>815</v>
      </c>
      <c r="H105" s="78">
        <v>303</v>
      </c>
    </row>
    <row r="106" spans="1:8" x14ac:dyDescent="0.25">
      <c r="A106" s="135"/>
      <c r="B106" s="136"/>
      <c r="C106" s="117" t="s">
        <v>816</v>
      </c>
      <c r="D106" s="205">
        <v>1600.5</v>
      </c>
      <c r="E106" s="76">
        <v>0.13100000000000001</v>
      </c>
      <c r="F106" s="77" t="s">
        <v>589</v>
      </c>
      <c r="G106" s="77" t="s">
        <v>817</v>
      </c>
      <c r="H106" s="78">
        <v>327</v>
      </c>
    </row>
    <row r="107" spans="1:8" ht="15.75" thickBot="1" x14ac:dyDescent="0.3">
      <c r="A107" s="141"/>
      <c r="B107" s="142"/>
      <c r="C107" s="131" t="s">
        <v>818</v>
      </c>
      <c r="D107" s="206">
        <v>1843</v>
      </c>
      <c r="E107" s="80">
        <v>0.13100000000000001</v>
      </c>
      <c r="F107" s="81" t="s">
        <v>589</v>
      </c>
      <c r="G107" s="81" t="s">
        <v>817</v>
      </c>
      <c r="H107" s="82">
        <v>327</v>
      </c>
    </row>
    <row r="108" spans="1:8" x14ac:dyDescent="0.25">
      <c r="A108" s="416" t="s">
        <v>578</v>
      </c>
      <c r="B108" s="417"/>
      <c r="C108" s="420" t="s">
        <v>579</v>
      </c>
      <c r="D108" s="420" t="s">
        <v>580</v>
      </c>
      <c r="E108" s="54" t="s">
        <v>581</v>
      </c>
      <c r="F108" s="56" t="s">
        <v>582</v>
      </c>
      <c r="G108" s="424" t="s">
        <v>583</v>
      </c>
      <c r="H108" s="149" t="s">
        <v>584</v>
      </c>
    </row>
    <row r="109" spans="1:8" ht="15.75" thickBot="1" x14ac:dyDescent="0.3">
      <c r="A109" s="418"/>
      <c r="B109" s="419"/>
      <c r="C109" s="421"/>
      <c r="D109" s="421"/>
      <c r="E109" s="58" t="s">
        <v>585</v>
      </c>
      <c r="F109" s="60" t="s">
        <v>585</v>
      </c>
      <c r="G109" s="425"/>
      <c r="H109" s="150" t="s">
        <v>586</v>
      </c>
    </row>
    <row r="110" spans="1:8" ht="15.75" thickBot="1" x14ac:dyDescent="0.3">
      <c r="A110" s="460" t="s">
        <v>770</v>
      </c>
      <c r="B110" s="461"/>
      <c r="C110" s="461"/>
      <c r="D110" s="461"/>
      <c r="E110" s="461"/>
      <c r="F110" s="461"/>
      <c r="G110" s="461"/>
      <c r="H110" s="462"/>
    </row>
    <row r="111" spans="1:8" x14ac:dyDescent="0.25">
      <c r="A111" s="143"/>
      <c r="B111" s="144"/>
      <c r="C111" s="62" t="s">
        <v>819</v>
      </c>
      <c r="D111" s="204">
        <v>1697.5</v>
      </c>
      <c r="E111" s="63">
        <v>0.14899999999999999</v>
      </c>
      <c r="F111" s="64" t="s">
        <v>589</v>
      </c>
      <c r="G111" s="64" t="s">
        <v>820</v>
      </c>
      <c r="H111" s="65">
        <v>374</v>
      </c>
    </row>
    <row r="112" spans="1:8" x14ac:dyDescent="0.25">
      <c r="A112" s="135"/>
      <c r="B112" s="136"/>
      <c r="C112" s="117" t="s">
        <v>821</v>
      </c>
      <c r="D112" s="205">
        <v>2328</v>
      </c>
      <c r="E112" s="76">
        <v>0.14899999999999999</v>
      </c>
      <c r="F112" s="77" t="s">
        <v>589</v>
      </c>
      <c r="G112" s="77" t="s">
        <v>820</v>
      </c>
      <c r="H112" s="78">
        <v>374</v>
      </c>
    </row>
    <row r="113" spans="1:8" x14ac:dyDescent="0.25">
      <c r="A113" s="135"/>
      <c r="B113" s="136"/>
      <c r="C113" s="117" t="s">
        <v>822</v>
      </c>
      <c r="D113" s="205">
        <v>2134</v>
      </c>
      <c r="E113" s="76">
        <v>0.16800000000000001</v>
      </c>
      <c r="F113" s="77" t="s">
        <v>589</v>
      </c>
      <c r="G113" s="77" t="s">
        <v>823</v>
      </c>
      <c r="H113" s="78">
        <v>421</v>
      </c>
    </row>
    <row r="114" spans="1:8" x14ac:dyDescent="0.25">
      <c r="A114" s="135"/>
      <c r="B114" s="136"/>
      <c r="C114" s="117" t="s">
        <v>824</v>
      </c>
      <c r="D114" s="205">
        <v>2328</v>
      </c>
      <c r="E114" s="76">
        <v>0.17799999999999999</v>
      </c>
      <c r="F114" s="77" t="s">
        <v>589</v>
      </c>
      <c r="G114" s="77" t="s">
        <v>825</v>
      </c>
      <c r="H114" s="78">
        <v>444</v>
      </c>
    </row>
    <row r="115" spans="1:8" x14ac:dyDescent="0.25">
      <c r="A115" s="135"/>
      <c r="B115" s="136"/>
      <c r="C115" s="117" t="s">
        <v>826</v>
      </c>
      <c r="D115" s="205">
        <v>4365</v>
      </c>
      <c r="E115" s="76">
        <v>0.19600000000000001</v>
      </c>
      <c r="F115" s="77" t="s">
        <v>589</v>
      </c>
      <c r="G115" s="77" t="s">
        <v>827</v>
      </c>
      <c r="H115" s="78">
        <v>491</v>
      </c>
    </row>
    <row r="116" spans="1:8" x14ac:dyDescent="0.25">
      <c r="A116" s="135"/>
      <c r="B116" s="136"/>
      <c r="C116" s="117" t="s">
        <v>828</v>
      </c>
      <c r="D116" s="205">
        <v>4268</v>
      </c>
      <c r="E116" s="76">
        <v>0.215</v>
      </c>
      <c r="F116" s="77" t="s">
        <v>589</v>
      </c>
      <c r="G116" s="77" t="s">
        <v>829</v>
      </c>
      <c r="H116" s="78">
        <v>538</v>
      </c>
    </row>
    <row r="117" spans="1:8" x14ac:dyDescent="0.25">
      <c r="A117" s="135"/>
      <c r="B117" s="136"/>
      <c r="C117" s="117" t="s">
        <v>830</v>
      </c>
      <c r="D117" s="205">
        <v>630.5</v>
      </c>
      <c r="E117" s="76">
        <v>5.2999999999999999E-2</v>
      </c>
      <c r="F117" s="77" t="s">
        <v>589</v>
      </c>
      <c r="G117" s="77" t="s">
        <v>831</v>
      </c>
      <c r="H117" s="78">
        <v>133</v>
      </c>
    </row>
    <row r="118" spans="1:8" x14ac:dyDescent="0.25">
      <c r="A118" s="135"/>
      <c r="B118" s="136"/>
      <c r="C118" s="117" t="s">
        <v>832</v>
      </c>
      <c r="D118" s="205">
        <v>727.5</v>
      </c>
      <c r="E118" s="76">
        <v>6.5000000000000002E-2</v>
      </c>
      <c r="F118" s="77" t="s">
        <v>589</v>
      </c>
      <c r="G118" s="77" t="s">
        <v>833</v>
      </c>
      <c r="H118" s="78">
        <v>163</v>
      </c>
    </row>
    <row r="119" spans="1:8" x14ac:dyDescent="0.25">
      <c r="A119" s="135"/>
      <c r="B119" s="136"/>
      <c r="C119" s="117" t="s">
        <v>834</v>
      </c>
      <c r="D119" s="205">
        <v>970</v>
      </c>
      <c r="E119" s="76">
        <v>7.6999999999999999E-2</v>
      </c>
      <c r="F119" s="77" t="s">
        <v>589</v>
      </c>
      <c r="G119" s="77" t="s">
        <v>835</v>
      </c>
      <c r="H119" s="78">
        <v>193</v>
      </c>
    </row>
    <row r="120" spans="1:8" x14ac:dyDescent="0.25">
      <c r="A120" s="135"/>
      <c r="B120" s="136"/>
      <c r="C120" s="117" t="s">
        <v>836</v>
      </c>
      <c r="D120" s="205">
        <v>2716</v>
      </c>
      <c r="E120" s="76">
        <v>0.215</v>
      </c>
      <c r="F120" s="77" t="s">
        <v>589</v>
      </c>
      <c r="G120" s="77" t="s">
        <v>837</v>
      </c>
      <c r="H120" s="78">
        <v>564</v>
      </c>
    </row>
    <row r="121" spans="1:8" ht="15.75" thickBot="1" x14ac:dyDescent="0.3">
      <c r="A121" s="141"/>
      <c r="B121" s="142"/>
      <c r="C121" s="131" t="s">
        <v>838</v>
      </c>
      <c r="D121" s="206">
        <v>3686</v>
      </c>
      <c r="E121" s="80">
        <v>0.22600000000000001</v>
      </c>
      <c r="F121" s="81" t="s">
        <v>589</v>
      </c>
      <c r="G121" s="81" t="s">
        <v>839</v>
      </c>
      <c r="H121" s="82">
        <v>722</v>
      </c>
    </row>
  </sheetData>
  <mergeCells count="43">
    <mergeCell ref="A13:H13"/>
    <mergeCell ref="A9:H9"/>
    <mergeCell ref="A10:H10"/>
    <mergeCell ref="A11:B12"/>
    <mergeCell ref="C11:C12"/>
    <mergeCell ref="D11:D12"/>
    <mergeCell ref="G11:G12"/>
    <mergeCell ref="A14:B18"/>
    <mergeCell ref="A20:H20"/>
    <mergeCell ref="A21:H21"/>
    <mergeCell ref="A22:B23"/>
    <mergeCell ref="C22:C23"/>
    <mergeCell ref="D22:D23"/>
    <mergeCell ref="G22:G23"/>
    <mergeCell ref="A41:B43"/>
    <mergeCell ref="A24:H24"/>
    <mergeCell ref="A25:B29"/>
    <mergeCell ref="A30:H30"/>
    <mergeCell ref="A31:B34"/>
    <mergeCell ref="A36:H36"/>
    <mergeCell ref="A37:H37"/>
    <mergeCell ref="A38:B39"/>
    <mergeCell ref="C38:C39"/>
    <mergeCell ref="D38:D39"/>
    <mergeCell ref="G38:G39"/>
    <mergeCell ref="A40:H40"/>
    <mergeCell ref="A82:H82"/>
    <mergeCell ref="A44:H44"/>
    <mergeCell ref="A45:B52"/>
    <mergeCell ref="A53:B54"/>
    <mergeCell ref="C53:C54"/>
    <mergeCell ref="D53:D54"/>
    <mergeCell ref="G53:G54"/>
    <mergeCell ref="A55:H55"/>
    <mergeCell ref="A58:H58"/>
    <mergeCell ref="A59:B69"/>
    <mergeCell ref="A70:H70"/>
    <mergeCell ref="A71:B81"/>
    <mergeCell ref="A108:B109"/>
    <mergeCell ref="C108:C109"/>
    <mergeCell ref="D108:D109"/>
    <mergeCell ref="G108:G109"/>
    <mergeCell ref="A110:H1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H223"/>
  <sheetViews>
    <sheetView view="pageBreakPreview" zoomScale="115" zoomScaleNormal="100" zoomScaleSheetLayoutView="115" workbookViewId="0">
      <selection activeCell="G56" sqref="G56"/>
    </sheetView>
  </sheetViews>
  <sheetFormatPr defaultRowHeight="15" x14ac:dyDescent="0.25"/>
  <cols>
    <col min="1" max="1" width="3.7109375" customWidth="1"/>
    <col min="2" max="2" width="22.140625" customWidth="1"/>
    <col min="3" max="3" width="9" customWidth="1"/>
    <col min="4" max="4" width="11.85546875" customWidth="1"/>
    <col min="5" max="6" width="10.7109375" customWidth="1"/>
    <col min="7" max="7" width="10.85546875" customWidth="1"/>
    <col min="8" max="8" width="15.7109375" customWidth="1"/>
  </cols>
  <sheetData>
    <row r="2" spans="2:8" x14ac:dyDescent="0.25">
      <c r="E2" s="1" t="s">
        <v>369</v>
      </c>
      <c r="F2" s="1"/>
      <c r="G2" s="1"/>
      <c r="H2" s="1"/>
    </row>
    <row r="3" spans="2:8" x14ac:dyDescent="0.25">
      <c r="E3" s="403" t="s">
        <v>2380</v>
      </c>
      <c r="F3" s="403"/>
      <c r="G3" s="403"/>
      <c r="H3" s="403"/>
    </row>
    <row r="4" spans="2:8" x14ac:dyDescent="0.25">
      <c r="E4" s="403"/>
      <c r="F4" s="403"/>
      <c r="G4" s="403"/>
      <c r="H4" s="403"/>
    </row>
    <row r="5" spans="2:8" x14ac:dyDescent="0.25">
      <c r="E5" s="27"/>
      <c r="F5" s="1"/>
      <c r="G5" s="1"/>
      <c r="H5" s="1"/>
    </row>
    <row r="6" spans="2:8" x14ac:dyDescent="0.25">
      <c r="E6" s="27"/>
      <c r="F6" s="1"/>
      <c r="G6" s="1"/>
      <c r="H6" s="1"/>
    </row>
    <row r="7" spans="2:8" x14ac:dyDescent="0.25">
      <c r="E7" s="26"/>
      <c r="F7" s="1"/>
      <c r="G7" s="1"/>
      <c r="H7" s="1"/>
    </row>
    <row r="8" spans="2:8" ht="15" customHeight="1" x14ac:dyDescent="0.25">
      <c r="B8" s="405" t="s">
        <v>370</v>
      </c>
      <c r="C8" s="405"/>
      <c r="D8" s="405"/>
      <c r="E8" s="405"/>
      <c r="F8" s="405"/>
      <c r="G8" s="405"/>
      <c r="H8" s="405"/>
    </row>
    <row r="9" spans="2:8" ht="15" customHeight="1" x14ac:dyDescent="0.25">
      <c r="B9" s="405"/>
      <c r="C9" s="405"/>
      <c r="D9" s="405"/>
      <c r="E9" s="405"/>
      <c r="F9" s="405"/>
      <c r="G9" s="405"/>
      <c r="H9" s="405"/>
    </row>
    <row r="10" spans="2:8" ht="15" customHeight="1" x14ac:dyDescent="0.25">
      <c r="B10" s="405"/>
      <c r="C10" s="405"/>
      <c r="D10" s="405"/>
      <c r="E10" s="405"/>
      <c r="F10" s="405"/>
      <c r="G10" s="405"/>
      <c r="H10" s="405"/>
    </row>
    <row r="11" spans="2:8" ht="15.75" thickBot="1" x14ac:dyDescent="0.3">
      <c r="H11" t="s">
        <v>1904</v>
      </c>
    </row>
    <row r="12" spans="2:8" x14ac:dyDescent="0.25">
      <c r="B12" s="504" t="s">
        <v>0</v>
      </c>
      <c r="C12" s="408" t="s">
        <v>1</v>
      </c>
      <c r="D12" s="2"/>
      <c r="E12" s="2" t="s">
        <v>2</v>
      </c>
      <c r="F12" s="2"/>
      <c r="G12" s="506" t="s">
        <v>3</v>
      </c>
      <c r="H12" s="508" t="s">
        <v>4</v>
      </c>
    </row>
    <row r="13" spans="2:8" ht="15.75" thickBot="1" x14ac:dyDescent="0.3">
      <c r="B13" s="505"/>
      <c r="C13" s="409"/>
      <c r="D13" s="3" t="s">
        <v>5</v>
      </c>
      <c r="E13" s="3" t="s">
        <v>6</v>
      </c>
      <c r="F13" s="3" t="s">
        <v>7</v>
      </c>
      <c r="G13" s="507"/>
      <c r="H13" s="509"/>
    </row>
    <row r="14" spans="2:8" ht="15" customHeight="1" thickBot="1" x14ac:dyDescent="0.3">
      <c r="B14" s="276" t="s">
        <v>371</v>
      </c>
      <c r="C14" s="277" t="s">
        <v>1963</v>
      </c>
      <c r="D14" s="278">
        <v>3000</v>
      </c>
      <c r="E14" s="278">
        <v>300</v>
      </c>
      <c r="F14" s="278">
        <v>300</v>
      </c>
      <c r="G14" s="278">
        <v>700</v>
      </c>
      <c r="H14" s="232">
        <v>2691</v>
      </c>
    </row>
    <row r="15" spans="2:8" ht="15" customHeight="1" thickBot="1" x14ac:dyDescent="0.3">
      <c r="B15" s="279" t="s">
        <v>372</v>
      </c>
      <c r="C15" s="277" t="s">
        <v>1963</v>
      </c>
      <c r="D15" s="216">
        <v>3000</v>
      </c>
      <c r="E15" s="216">
        <v>300</v>
      </c>
      <c r="F15" s="216">
        <v>300</v>
      </c>
      <c r="G15" s="216">
        <v>700</v>
      </c>
      <c r="H15" s="232">
        <v>2691</v>
      </c>
    </row>
    <row r="16" spans="2:8" ht="15.75" customHeight="1" thickBot="1" x14ac:dyDescent="0.3">
      <c r="B16" s="280" t="s">
        <v>373</v>
      </c>
      <c r="C16" s="277" t="s">
        <v>1963</v>
      </c>
      <c r="D16" s="220">
        <v>3000</v>
      </c>
      <c r="E16" s="220">
        <v>300</v>
      </c>
      <c r="F16" s="220">
        <v>300</v>
      </c>
      <c r="G16" s="220">
        <v>700</v>
      </c>
      <c r="H16" s="230">
        <v>2691</v>
      </c>
    </row>
    <row r="17" spans="2:8" ht="5.25" customHeight="1" thickBot="1" x14ac:dyDescent="0.3">
      <c r="B17" s="502"/>
      <c r="C17" s="503"/>
      <c r="D17" s="503"/>
      <c r="E17" s="503"/>
      <c r="F17" s="503"/>
      <c r="G17" s="503"/>
      <c r="H17" s="503"/>
    </row>
    <row r="18" spans="2:8" ht="15.75" customHeight="1" x14ac:dyDescent="0.25">
      <c r="B18" s="35" t="s">
        <v>374</v>
      </c>
      <c r="C18" s="36" t="s">
        <v>1963</v>
      </c>
      <c r="D18" s="6">
        <v>4000</v>
      </c>
      <c r="E18" s="6">
        <v>300</v>
      </c>
      <c r="F18" s="6">
        <v>300</v>
      </c>
      <c r="G18" s="6">
        <v>930</v>
      </c>
      <c r="H18" s="230">
        <v>3588</v>
      </c>
    </row>
    <row r="19" spans="2:8" ht="15.75" customHeight="1" x14ac:dyDescent="0.25">
      <c r="B19" s="35" t="s">
        <v>375</v>
      </c>
      <c r="C19" s="36" t="s">
        <v>1963</v>
      </c>
      <c r="D19" s="7">
        <v>4000</v>
      </c>
      <c r="E19" s="7">
        <v>300</v>
      </c>
      <c r="F19" s="7">
        <v>300</v>
      </c>
      <c r="G19" s="7">
        <v>930</v>
      </c>
      <c r="H19" s="230">
        <v>3588</v>
      </c>
    </row>
    <row r="20" spans="2:8" ht="15.75" customHeight="1" thickBot="1" x14ac:dyDescent="0.3">
      <c r="B20" s="35" t="s">
        <v>376</v>
      </c>
      <c r="C20" s="36" t="s">
        <v>1963</v>
      </c>
      <c r="D20" s="11">
        <v>4000</v>
      </c>
      <c r="E20" s="11">
        <v>300</v>
      </c>
      <c r="F20" s="11">
        <v>300</v>
      </c>
      <c r="G20" s="11">
        <v>930</v>
      </c>
      <c r="H20" s="230">
        <v>3588</v>
      </c>
    </row>
    <row r="21" spans="2:8" ht="5.25" customHeight="1" thickBot="1" x14ac:dyDescent="0.3">
      <c r="B21" s="502"/>
      <c r="C21" s="503"/>
      <c r="D21" s="503"/>
      <c r="E21" s="503"/>
      <c r="F21" s="503"/>
      <c r="G21" s="503"/>
      <c r="H21" s="503"/>
    </row>
    <row r="22" spans="2:8" ht="15.75" customHeight="1" x14ac:dyDescent="0.25">
      <c r="B22" s="35" t="s">
        <v>377</v>
      </c>
      <c r="C22" s="36" t="s">
        <v>1963</v>
      </c>
      <c r="D22" s="6">
        <v>5000</v>
      </c>
      <c r="E22" s="6">
        <v>300</v>
      </c>
      <c r="F22" s="6">
        <v>300</v>
      </c>
      <c r="G22" s="6">
        <v>1150</v>
      </c>
      <c r="H22" s="230">
        <v>4485</v>
      </c>
    </row>
    <row r="23" spans="2:8" ht="15.75" customHeight="1" x14ac:dyDescent="0.25">
      <c r="B23" s="35" t="s">
        <v>378</v>
      </c>
      <c r="C23" s="36" t="s">
        <v>1963</v>
      </c>
      <c r="D23" s="7">
        <v>5000</v>
      </c>
      <c r="E23" s="7">
        <v>300</v>
      </c>
      <c r="F23" s="7">
        <v>300</v>
      </c>
      <c r="G23" s="7">
        <v>1150</v>
      </c>
      <c r="H23" s="230">
        <v>4485</v>
      </c>
    </row>
    <row r="24" spans="2:8" ht="15.75" customHeight="1" x14ac:dyDescent="0.25">
      <c r="B24" s="35" t="s">
        <v>379</v>
      </c>
      <c r="C24" s="36" t="s">
        <v>1963</v>
      </c>
      <c r="D24" s="7">
        <v>5000</v>
      </c>
      <c r="E24" s="7">
        <v>300</v>
      </c>
      <c r="F24" s="7">
        <v>300</v>
      </c>
      <c r="G24" s="7">
        <v>1150</v>
      </c>
      <c r="H24" s="230">
        <v>4485</v>
      </c>
    </row>
    <row r="25" spans="2:8" ht="15.75" customHeight="1" x14ac:dyDescent="0.25">
      <c r="B25" s="35" t="s">
        <v>380</v>
      </c>
      <c r="C25" s="36" t="s">
        <v>1963</v>
      </c>
      <c r="D25" s="7">
        <v>5000</v>
      </c>
      <c r="E25" s="7">
        <v>300</v>
      </c>
      <c r="F25" s="7">
        <v>300</v>
      </c>
      <c r="G25" s="7">
        <v>1150</v>
      </c>
      <c r="H25" s="230">
        <v>4485</v>
      </c>
    </row>
    <row r="26" spans="2:8" ht="15.75" customHeight="1" x14ac:dyDescent="0.25">
      <c r="B26" s="35" t="s">
        <v>381</v>
      </c>
      <c r="C26" s="36" t="s">
        <v>1963</v>
      </c>
      <c r="D26" s="7">
        <v>5000</v>
      </c>
      <c r="E26" s="7">
        <v>300</v>
      </c>
      <c r="F26" s="7">
        <v>300</v>
      </c>
      <c r="G26" s="7">
        <v>1150</v>
      </c>
      <c r="H26" s="230">
        <v>4485</v>
      </c>
    </row>
    <row r="27" spans="2:8" ht="15.75" customHeight="1" thickBot="1" x14ac:dyDescent="0.3">
      <c r="B27" s="35" t="s">
        <v>382</v>
      </c>
      <c r="C27" s="36" t="s">
        <v>1963</v>
      </c>
      <c r="D27" s="11">
        <v>5000</v>
      </c>
      <c r="E27" s="11">
        <v>300</v>
      </c>
      <c r="F27" s="11">
        <v>300</v>
      </c>
      <c r="G27" s="11">
        <v>1150</v>
      </c>
      <c r="H27" s="230">
        <v>4485</v>
      </c>
    </row>
    <row r="28" spans="2:8" ht="5.25" customHeight="1" thickBot="1" x14ac:dyDescent="0.3">
      <c r="B28" s="502"/>
      <c r="C28" s="503"/>
      <c r="D28" s="503"/>
      <c r="E28" s="503"/>
      <c r="F28" s="503"/>
      <c r="G28" s="503"/>
      <c r="H28" s="503"/>
    </row>
    <row r="29" spans="2:8" ht="15.75" customHeight="1" x14ac:dyDescent="0.25">
      <c r="B29" s="281" t="s">
        <v>383</v>
      </c>
      <c r="C29" s="175" t="s">
        <v>1963</v>
      </c>
      <c r="D29" s="215">
        <v>6000</v>
      </c>
      <c r="E29" s="215">
        <v>300</v>
      </c>
      <c r="F29" s="215">
        <v>300</v>
      </c>
      <c r="G29" s="215">
        <v>1380</v>
      </c>
      <c r="H29" s="230">
        <v>5382</v>
      </c>
    </row>
    <row r="30" spans="2:8" ht="15.75" customHeight="1" x14ac:dyDescent="0.25">
      <c r="B30" s="281" t="s">
        <v>384</v>
      </c>
      <c r="C30" s="175" t="s">
        <v>1963</v>
      </c>
      <c r="D30" s="216">
        <v>6000</v>
      </c>
      <c r="E30" s="216">
        <v>300</v>
      </c>
      <c r="F30" s="216">
        <v>300</v>
      </c>
      <c r="G30" s="216">
        <v>1380</v>
      </c>
      <c r="H30" s="230">
        <v>5382</v>
      </c>
    </row>
    <row r="31" spans="2:8" ht="15.75" customHeight="1" x14ac:dyDescent="0.25">
      <c r="B31" s="281" t="s">
        <v>1980</v>
      </c>
      <c r="C31" s="175" t="s">
        <v>1963</v>
      </c>
      <c r="D31" s="216">
        <v>6000</v>
      </c>
      <c r="E31" s="216">
        <v>300</v>
      </c>
      <c r="F31" s="216">
        <v>300</v>
      </c>
      <c r="G31" s="216">
        <v>1380</v>
      </c>
      <c r="H31" s="230">
        <v>5382</v>
      </c>
    </row>
    <row r="32" spans="2:8" ht="15.75" customHeight="1" x14ac:dyDescent="0.25">
      <c r="B32" s="281" t="s">
        <v>385</v>
      </c>
      <c r="C32" s="175" t="s">
        <v>1963</v>
      </c>
      <c r="D32" s="216">
        <v>6000</v>
      </c>
      <c r="E32" s="216">
        <v>300</v>
      </c>
      <c r="F32" s="216">
        <v>300</v>
      </c>
      <c r="G32" s="216">
        <v>1380</v>
      </c>
      <c r="H32" s="230">
        <v>5382</v>
      </c>
    </row>
    <row r="33" spans="2:8" ht="15.75" customHeight="1" x14ac:dyDescent="0.25">
      <c r="B33" s="281" t="s">
        <v>386</v>
      </c>
      <c r="C33" s="175" t="s">
        <v>1963</v>
      </c>
      <c r="D33" s="216">
        <v>6000</v>
      </c>
      <c r="E33" s="216">
        <v>300</v>
      </c>
      <c r="F33" s="216">
        <v>300</v>
      </c>
      <c r="G33" s="216">
        <v>1380</v>
      </c>
      <c r="H33" s="230">
        <v>5382</v>
      </c>
    </row>
    <row r="34" spans="2:8" ht="15.75" customHeight="1" x14ac:dyDescent="0.25">
      <c r="B34" s="281" t="s">
        <v>387</v>
      </c>
      <c r="C34" s="175" t="s">
        <v>1963</v>
      </c>
      <c r="D34" s="216">
        <v>6000</v>
      </c>
      <c r="E34" s="216">
        <v>300</v>
      </c>
      <c r="F34" s="216">
        <v>300</v>
      </c>
      <c r="G34" s="216">
        <v>1380</v>
      </c>
      <c r="H34" s="230">
        <v>5772</v>
      </c>
    </row>
    <row r="35" spans="2:8" ht="15.75" customHeight="1" thickBot="1" x14ac:dyDescent="0.3">
      <c r="B35" s="281" t="s">
        <v>388</v>
      </c>
      <c r="C35" s="175" t="s">
        <v>1963</v>
      </c>
      <c r="D35" s="237">
        <v>6000</v>
      </c>
      <c r="E35" s="237">
        <v>300</v>
      </c>
      <c r="F35" s="237">
        <v>300</v>
      </c>
      <c r="G35" s="237">
        <v>1380</v>
      </c>
      <c r="H35" s="230">
        <v>5772</v>
      </c>
    </row>
    <row r="36" spans="2:8" ht="5.25" customHeight="1" thickBot="1" x14ac:dyDescent="0.3">
      <c r="B36" s="502"/>
      <c r="C36" s="503"/>
      <c r="D36" s="503"/>
      <c r="E36" s="503"/>
      <c r="F36" s="503"/>
      <c r="G36" s="503"/>
      <c r="H36" s="503"/>
    </row>
    <row r="37" spans="2:8" ht="15.75" customHeight="1" x14ac:dyDescent="0.25">
      <c r="B37" s="281" t="s">
        <v>389</v>
      </c>
      <c r="C37" s="175" t="s">
        <v>1963</v>
      </c>
      <c r="D37" s="215">
        <v>7000</v>
      </c>
      <c r="E37" s="215">
        <v>300</v>
      </c>
      <c r="F37" s="215">
        <v>300</v>
      </c>
      <c r="G37" s="215">
        <v>1600</v>
      </c>
      <c r="H37" s="230">
        <v>6279</v>
      </c>
    </row>
    <row r="38" spans="2:8" ht="15.75" customHeight="1" x14ac:dyDescent="0.25">
      <c r="B38" s="281" t="s">
        <v>390</v>
      </c>
      <c r="C38" s="175" t="s">
        <v>1963</v>
      </c>
      <c r="D38" s="216">
        <v>7000</v>
      </c>
      <c r="E38" s="216">
        <v>300</v>
      </c>
      <c r="F38" s="216">
        <v>300</v>
      </c>
      <c r="G38" s="216">
        <v>1600</v>
      </c>
      <c r="H38" s="230">
        <v>6279</v>
      </c>
    </row>
    <row r="39" spans="2:8" ht="15.75" customHeight="1" x14ac:dyDescent="0.25">
      <c r="B39" s="281" t="s">
        <v>391</v>
      </c>
      <c r="C39" s="175" t="s">
        <v>1963</v>
      </c>
      <c r="D39" s="216">
        <v>7000</v>
      </c>
      <c r="E39" s="216">
        <v>300</v>
      </c>
      <c r="F39" s="216">
        <v>300</v>
      </c>
      <c r="G39" s="216">
        <v>1600</v>
      </c>
      <c r="H39" s="230">
        <v>6279</v>
      </c>
    </row>
    <row r="40" spans="2:8" ht="15.75" customHeight="1" x14ac:dyDescent="0.25">
      <c r="B40" s="281" t="s">
        <v>1965</v>
      </c>
      <c r="C40" s="175" t="s">
        <v>1963</v>
      </c>
      <c r="D40" s="216">
        <v>7000</v>
      </c>
      <c r="E40" s="216">
        <v>300</v>
      </c>
      <c r="F40" s="216">
        <v>300</v>
      </c>
      <c r="G40" s="216">
        <v>1600</v>
      </c>
      <c r="H40" s="230">
        <v>6734</v>
      </c>
    </row>
    <row r="41" spans="2:8" ht="15.75" customHeight="1" x14ac:dyDescent="0.25">
      <c r="B41" s="281" t="s">
        <v>392</v>
      </c>
      <c r="C41" s="175" t="s">
        <v>1963</v>
      </c>
      <c r="D41" s="216">
        <v>7000</v>
      </c>
      <c r="E41" s="216">
        <v>300</v>
      </c>
      <c r="F41" s="216">
        <v>300</v>
      </c>
      <c r="G41" s="216">
        <v>1600</v>
      </c>
      <c r="H41" s="230">
        <v>6734</v>
      </c>
    </row>
    <row r="42" spans="2:8" ht="15.75" customHeight="1" thickBot="1" x14ac:dyDescent="0.3">
      <c r="B42" s="281" t="s">
        <v>393</v>
      </c>
      <c r="C42" s="175" t="s">
        <v>1963</v>
      </c>
      <c r="D42" s="237">
        <v>7000</v>
      </c>
      <c r="E42" s="237">
        <v>300</v>
      </c>
      <c r="F42" s="237">
        <v>300</v>
      </c>
      <c r="G42" s="237">
        <v>1600</v>
      </c>
      <c r="H42" s="230">
        <v>7266</v>
      </c>
    </row>
    <row r="43" spans="2:8" ht="5.25" customHeight="1" thickBot="1" x14ac:dyDescent="0.3">
      <c r="B43" s="502"/>
      <c r="C43" s="503"/>
      <c r="D43" s="503"/>
      <c r="E43" s="503"/>
      <c r="F43" s="503"/>
      <c r="G43" s="503"/>
      <c r="H43" s="503"/>
    </row>
    <row r="44" spans="2:8" ht="15.75" customHeight="1" x14ac:dyDescent="0.25">
      <c r="B44" s="281" t="s">
        <v>394</v>
      </c>
      <c r="C44" s="175" t="s">
        <v>1963</v>
      </c>
      <c r="D44" s="215">
        <v>8000</v>
      </c>
      <c r="E44" s="215">
        <v>300</v>
      </c>
      <c r="F44" s="215">
        <v>300</v>
      </c>
      <c r="G44" s="215">
        <v>1830</v>
      </c>
      <c r="H44" s="230">
        <v>7176</v>
      </c>
    </row>
    <row r="45" spans="2:8" ht="15.75" customHeight="1" x14ac:dyDescent="0.25">
      <c r="B45" s="281" t="s">
        <v>395</v>
      </c>
      <c r="C45" s="175" t="s">
        <v>1963</v>
      </c>
      <c r="D45" s="216">
        <v>8000</v>
      </c>
      <c r="E45" s="216">
        <v>300</v>
      </c>
      <c r="F45" s="216">
        <v>300</v>
      </c>
      <c r="G45" s="216">
        <v>1830</v>
      </c>
      <c r="H45" s="230">
        <v>7176</v>
      </c>
    </row>
    <row r="46" spans="2:8" ht="15.75" customHeight="1" x14ac:dyDescent="0.25">
      <c r="B46" s="281" t="s">
        <v>396</v>
      </c>
      <c r="C46" s="175" t="s">
        <v>1963</v>
      </c>
      <c r="D46" s="216">
        <v>8000</v>
      </c>
      <c r="E46" s="216">
        <v>300</v>
      </c>
      <c r="F46" s="216">
        <v>300</v>
      </c>
      <c r="G46" s="216">
        <v>1830</v>
      </c>
      <c r="H46" s="230">
        <v>7176</v>
      </c>
    </row>
    <row r="47" spans="2:8" ht="15.75" customHeight="1" x14ac:dyDescent="0.25">
      <c r="B47" s="281" t="s">
        <v>1966</v>
      </c>
      <c r="C47" s="175" t="s">
        <v>1963</v>
      </c>
      <c r="D47" s="216">
        <v>8000</v>
      </c>
      <c r="E47" s="216">
        <v>300</v>
      </c>
      <c r="F47" s="216">
        <v>300</v>
      </c>
      <c r="G47" s="216">
        <v>1830</v>
      </c>
      <c r="H47" s="230">
        <v>7696</v>
      </c>
    </row>
    <row r="48" spans="2:8" ht="15.75" customHeight="1" x14ac:dyDescent="0.25">
      <c r="B48" s="281" t="s">
        <v>397</v>
      </c>
      <c r="C48" s="175" t="s">
        <v>1963</v>
      </c>
      <c r="D48" s="216">
        <v>8000</v>
      </c>
      <c r="E48" s="216">
        <v>300</v>
      </c>
      <c r="F48" s="216">
        <v>300</v>
      </c>
      <c r="G48" s="216">
        <v>1830</v>
      </c>
      <c r="H48" s="230">
        <v>7696</v>
      </c>
    </row>
    <row r="49" spans="2:8" ht="15.75" customHeight="1" x14ac:dyDescent="0.25">
      <c r="B49" s="281" t="s">
        <v>398</v>
      </c>
      <c r="C49" s="175" t="s">
        <v>1963</v>
      </c>
      <c r="D49" s="216">
        <v>8000</v>
      </c>
      <c r="E49" s="216">
        <v>300</v>
      </c>
      <c r="F49" s="216">
        <v>300</v>
      </c>
      <c r="G49" s="216">
        <v>1830</v>
      </c>
      <c r="H49" s="230">
        <v>8304</v>
      </c>
    </row>
    <row r="50" spans="2:8" ht="15.75" customHeight="1" x14ac:dyDescent="0.25">
      <c r="B50" s="281" t="s">
        <v>399</v>
      </c>
      <c r="C50" s="175" t="s">
        <v>1963</v>
      </c>
      <c r="D50" s="216">
        <v>8000</v>
      </c>
      <c r="E50" s="216">
        <v>300</v>
      </c>
      <c r="F50" s="216">
        <v>300</v>
      </c>
      <c r="G50" s="216">
        <v>1830</v>
      </c>
      <c r="H50" s="230">
        <v>9168</v>
      </c>
    </row>
    <row r="51" spans="2:8" ht="15.75" customHeight="1" thickBot="1" x14ac:dyDescent="0.3">
      <c r="B51" s="281" t="s">
        <v>400</v>
      </c>
      <c r="C51" s="175" t="s">
        <v>1963</v>
      </c>
      <c r="D51" s="237">
        <v>8000</v>
      </c>
      <c r="E51" s="237">
        <v>300</v>
      </c>
      <c r="F51" s="237">
        <v>300</v>
      </c>
      <c r="G51" s="237">
        <v>1830</v>
      </c>
      <c r="H51" s="230">
        <v>10040</v>
      </c>
    </row>
    <row r="52" spans="2:8" ht="5.25" customHeight="1" thickBot="1" x14ac:dyDescent="0.3">
      <c r="B52" s="502"/>
      <c r="C52" s="503"/>
      <c r="D52" s="503"/>
      <c r="E52" s="503"/>
      <c r="F52" s="503"/>
      <c r="G52" s="503"/>
      <c r="H52" s="503"/>
    </row>
    <row r="53" spans="2:8" ht="15.75" customHeight="1" x14ac:dyDescent="0.25">
      <c r="B53" s="281" t="s">
        <v>401</v>
      </c>
      <c r="C53" s="175" t="s">
        <v>1963</v>
      </c>
      <c r="D53" s="215">
        <v>9000</v>
      </c>
      <c r="E53" s="215">
        <v>300</v>
      </c>
      <c r="F53" s="215">
        <v>300</v>
      </c>
      <c r="G53" s="215">
        <v>2050</v>
      </c>
      <c r="H53" s="230">
        <v>8073</v>
      </c>
    </row>
    <row r="54" spans="2:8" ht="15.75" customHeight="1" x14ac:dyDescent="0.25">
      <c r="B54" s="281" t="s">
        <v>402</v>
      </c>
      <c r="C54" s="175" t="s">
        <v>1963</v>
      </c>
      <c r="D54" s="216">
        <v>9000</v>
      </c>
      <c r="E54" s="216">
        <v>300</v>
      </c>
      <c r="F54" s="216">
        <v>300</v>
      </c>
      <c r="G54" s="216">
        <v>2050</v>
      </c>
      <c r="H54" s="230">
        <v>8073</v>
      </c>
    </row>
    <row r="55" spans="2:8" ht="15.75" customHeight="1" x14ac:dyDescent="0.25">
      <c r="B55" s="281" t="s">
        <v>1967</v>
      </c>
      <c r="C55" s="175" t="s">
        <v>1964</v>
      </c>
      <c r="D55" s="216">
        <v>9000</v>
      </c>
      <c r="E55" s="216">
        <v>300</v>
      </c>
      <c r="F55" s="216">
        <v>300</v>
      </c>
      <c r="G55" s="216">
        <v>2050</v>
      </c>
      <c r="H55" s="230">
        <v>8658</v>
      </c>
    </row>
    <row r="56" spans="2:8" ht="15.75" customHeight="1" x14ac:dyDescent="0.25">
      <c r="B56" s="281" t="s">
        <v>403</v>
      </c>
      <c r="C56" s="175" t="s">
        <v>1963</v>
      </c>
      <c r="D56" s="216">
        <v>9000</v>
      </c>
      <c r="E56" s="216">
        <v>300</v>
      </c>
      <c r="F56" s="216">
        <v>300</v>
      </c>
      <c r="G56" s="216">
        <v>2050</v>
      </c>
      <c r="H56" s="230">
        <v>8658</v>
      </c>
    </row>
    <row r="57" spans="2:8" ht="15.75" customHeight="1" x14ac:dyDescent="0.25">
      <c r="B57" s="281" t="s">
        <v>404</v>
      </c>
      <c r="C57" s="175" t="s">
        <v>1963</v>
      </c>
      <c r="D57" s="216">
        <v>9000</v>
      </c>
      <c r="E57" s="216">
        <v>300</v>
      </c>
      <c r="F57" s="216">
        <v>300</v>
      </c>
      <c r="G57" s="216">
        <v>2050</v>
      </c>
      <c r="H57" s="230">
        <v>9342</v>
      </c>
    </row>
    <row r="58" spans="2:8" ht="15.75" customHeight="1" x14ac:dyDescent="0.25">
      <c r="B58" s="281" t="s">
        <v>405</v>
      </c>
      <c r="C58" s="175" t="s">
        <v>1963</v>
      </c>
      <c r="D58" s="216">
        <v>9000</v>
      </c>
      <c r="E58" s="216">
        <v>300</v>
      </c>
      <c r="F58" s="216">
        <v>300</v>
      </c>
      <c r="G58" s="216">
        <v>2050</v>
      </c>
      <c r="H58" s="230">
        <v>10314</v>
      </c>
    </row>
    <row r="59" spans="2:8" ht="15.75" customHeight="1" thickBot="1" x14ac:dyDescent="0.3">
      <c r="B59" s="281" t="s">
        <v>406</v>
      </c>
      <c r="C59" s="175" t="s">
        <v>1963</v>
      </c>
      <c r="D59" s="237">
        <v>9000</v>
      </c>
      <c r="E59" s="237">
        <v>300</v>
      </c>
      <c r="F59" s="237">
        <v>300</v>
      </c>
      <c r="G59" s="237">
        <v>2050</v>
      </c>
      <c r="H59" s="230">
        <v>11295</v>
      </c>
    </row>
    <row r="60" spans="2:8" ht="5.25" customHeight="1" thickBot="1" x14ac:dyDescent="0.3">
      <c r="B60" s="502"/>
      <c r="C60" s="503"/>
      <c r="D60" s="503"/>
      <c r="E60" s="503"/>
      <c r="F60" s="503"/>
      <c r="G60" s="503"/>
      <c r="H60" s="503"/>
    </row>
    <row r="61" spans="2:8" ht="5.25" customHeight="1" thickBot="1" x14ac:dyDescent="0.3">
      <c r="B61" s="502"/>
      <c r="C61" s="503"/>
      <c r="D61" s="503"/>
      <c r="E61" s="503"/>
      <c r="F61" s="503"/>
      <c r="G61" s="503"/>
      <c r="H61" s="503"/>
    </row>
    <row r="62" spans="2:8" ht="15.75" customHeight="1" x14ac:dyDescent="0.25">
      <c r="B62" s="281" t="s">
        <v>407</v>
      </c>
      <c r="C62" s="175" t="s">
        <v>1963</v>
      </c>
      <c r="D62" s="215">
        <v>10000</v>
      </c>
      <c r="E62" s="215">
        <v>300</v>
      </c>
      <c r="F62" s="215">
        <v>300</v>
      </c>
      <c r="G62" s="215">
        <v>2280</v>
      </c>
      <c r="H62" s="230">
        <v>8970</v>
      </c>
    </row>
    <row r="63" spans="2:8" ht="15.75" customHeight="1" x14ac:dyDescent="0.25">
      <c r="B63" s="281" t="s">
        <v>1968</v>
      </c>
      <c r="C63" s="175" t="s">
        <v>1963</v>
      </c>
      <c r="D63" s="215">
        <v>10000</v>
      </c>
      <c r="E63" s="215">
        <v>300</v>
      </c>
      <c r="F63" s="215">
        <v>300</v>
      </c>
      <c r="G63" s="215">
        <v>2280</v>
      </c>
      <c r="H63" s="230">
        <v>9620</v>
      </c>
    </row>
    <row r="64" spans="2:8" ht="15.75" customHeight="1" x14ac:dyDescent="0.25">
      <c r="B64" s="281" t="s">
        <v>408</v>
      </c>
      <c r="C64" s="175" t="s">
        <v>1963</v>
      </c>
      <c r="D64" s="216">
        <v>10000</v>
      </c>
      <c r="E64" s="216">
        <v>300</v>
      </c>
      <c r="F64" s="216">
        <v>300</v>
      </c>
      <c r="G64" s="216">
        <v>2280</v>
      </c>
      <c r="H64" s="230">
        <v>9620</v>
      </c>
    </row>
    <row r="65" spans="2:8" ht="15.75" customHeight="1" x14ac:dyDescent="0.25">
      <c r="B65" s="281" t="s">
        <v>409</v>
      </c>
      <c r="C65" s="175" t="s">
        <v>1963</v>
      </c>
      <c r="D65" s="216">
        <v>10000</v>
      </c>
      <c r="E65" s="216">
        <v>300</v>
      </c>
      <c r="F65" s="216">
        <v>300</v>
      </c>
      <c r="G65" s="216">
        <v>2280</v>
      </c>
      <c r="H65" s="230">
        <v>10380</v>
      </c>
    </row>
    <row r="66" spans="2:8" ht="15.75" customHeight="1" x14ac:dyDescent="0.25">
      <c r="B66" s="281" t="s">
        <v>410</v>
      </c>
      <c r="C66" s="175" t="s">
        <v>1963</v>
      </c>
      <c r="D66" s="216">
        <v>10000</v>
      </c>
      <c r="E66" s="216">
        <v>300</v>
      </c>
      <c r="F66" s="216">
        <v>300</v>
      </c>
      <c r="G66" s="216">
        <v>2280</v>
      </c>
      <c r="H66" s="230">
        <v>11460</v>
      </c>
    </row>
    <row r="67" spans="2:8" ht="15.75" customHeight="1" x14ac:dyDescent="0.25">
      <c r="B67" s="281" t="s">
        <v>411</v>
      </c>
      <c r="C67" s="175" t="s">
        <v>1963</v>
      </c>
      <c r="D67" s="216">
        <v>10000</v>
      </c>
      <c r="E67" s="216">
        <v>300</v>
      </c>
      <c r="F67" s="216">
        <v>300</v>
      </c>
      <c r="G67" s="216">
        <v>2280</v>
      </c>
      <c r="H67" s="230">
        <v>12550</v>
      </c>
    </row>
    <row r="68" spans="2:8" ht="15.75" customHeight="1" x14ac:dyDescent="0.25">
      <c r="B68" s="281" t="s">
        <v>412</v>
      </c>
      <c r="C68" s="175" t="s">
        <v>1963</v>
      </c>
      <c r="D68" s="216">
        <v>10000</v>
      </c>
      <c r="E68" s="216">
        <v>300</v>
      </c>
      <c r="F68" s="216">
        <v>300</v>
      </c>
      <c r="G68" s="216">
        <v>2280</v>
      </c>
      <c r="H68" s="230">
        <v>13640</v>
      </c>
    </row>
    <row r="69" spans="2:8" ht="15.75" customHeight="1" thickBot="1" x14ac:dyDescent="0.3">
      <c r="B69" s="281" t="s">
        <v>413</v>
      </c>
      <c r="C69" s="175" t="s">
        <v>1963</v>
      </c>
      <c r="D69" s="237">
        <v>10000</v>
      </c>
      <c r="E69" s="237">
        <v>300</v>
      </c>
      <c r="F69" s="237">
        <v>300</v>
      </c>
      <c r="G69" s="237">
        <v>2280</v>
      </c>
      <c r="H69" s="230">
        <v>15820</v>
      </c>
    </row>
    <row r="70" spans="2:8" ht="5.25" customHeight="1" thickBot="1" x14ac:dyDescent="0.3">
      <c r="B70" s="502"/>
      <c r="C70" s="503"/>
      <c r="D70" s="503"/>
      <c r="E70" s="503"/>
      <c r="F70" s="503"/>
      <c r="G70" s="503"/>
      <c r="H70" s="503"/>
    </row>
    <row r="71" spans="2:8" ht="15.75" customHeight="1" x14ac:dyDescent="0.25">
      <c r="B71" s="281" t="s">
        <v>1969</v>
      </c>
      <c r="C71" s="175" t="s">
        <v>1963</v>
      </c>
      <c r="D71" s="215">
        <v>11000</v>
      </c>
      <c r="E71" s="215">
        <v>300</v>
      </c>
      <c r="F71" s="215">
        <v>300</v>
      </c>
      <c r="G71" s="215">
        <v>2500</v>
      </c>
      <c r="H71" s="230">
        <v>9867</v>
      </c>
    </row>
    <row r="72" spans="2:8" ht="15.75" customHeight="1" x14ac:dyDescent="0.25">
      <c r="B72" s="281" t="s">
        <v>1970</v>
      </c>
      <c r="C72" s="175" t="s">
        <v>1963</v>
      </c>
      <c r="D72" s="215">
        <v>11000</v>
      </c>
      <c r="E72" s="215">
        <v>300</v>
      </c>
      <c r="F72" s="215">
        <v>300</v>
      </c>
      <c r="G72" s="215">
        <v>2500</v>
      </c>
      <c r="H72" s="230">
        <v>10582</v>
      </c>
    </row>
    <row r="73" spans="2:8" ht="15.75" customHeight="1" x14ac:dyDescent="0.25">
      <c r="B73" s="281" t="s">
        <v>414</v>
      </c>
      <c r="C73" s="175" t="s">
        <v>1963</v>
      </c>
      <c r="D73" s="215">
        <v>11000</v>
      </c>
      <c r="E73" s="215">
        <v>300</v>
      </c>
      <c r="F73" s="215">
        <v>300</v>
      </c>
      <c r="G73" s="215">
        <v>2500</v>
      </c>
      <c r="H73" s="230">
        <v>10582</v>
      </c>
    </row>
    <row r="74" spans="2:8" ht="15.75" customHeight="1" x14ac:dyDescent="0.25">
      <c r="B74" s="281" t="s">
        <v>415</v>
      </c>
      <c r="C74" s="175" t="s">
        <v>1963</v>
      </c>
      <c r="D74" s="215">
        <v>11000</v>
      </c>
      <c r="E74" s="215">
        <v>300</v>
      </c>
      <c r="F74" s="215">
        <v>300</v>
      </c>
      <c r="G74" s="215">
        <v>2500</v>
      </c>
      <c r="H74" s="230">
        <v>11418</v>
      </c>
    </row>
    <row r="75" spans="2:8" ht="15.75" customHeight="1" x14ac:dyDescent="0.25">
      <c r="B75" s="281" t="s">
        <v>416</v>
      </c>
      <c r="C75" s="175" t="s">
        <v>1963</v>
      </c>
      <c r="D75" s="215">
        <v>11000</v>
      </c>
      <c r="E75" s="215">
        <v>300</v>
      </c>
      <c r="F75" s="215">
        <v>300</v>
      </c>
      <c r="G75" s="215">
        <v>2500</v>
      </c>
      <c r="H75" s="230">
        <v>12606</v>
      </c>
    </row>
    <row r="76" spans="2:8" ht="15.75" customHeight="1" x14ac:dyDescent="0.25">
      <c r="B76" s="281" t="s">
        <v>417</v>
      </c>
      <c r="C76" s="175" t="s">
        <v>1963</v>
      </c>
      <c r="D76" s="215">
        <v>11000</v>
      </c>
      <c r="E76" s="215">
        <v>300</v>
      </c>
      <c r="F76" s="215">
        <v>300</v>
      </c>
      <c r="G76" s="215">
        <v>2500</v>
      </c>
      <c r="H76" s="230">
        <v>13805</v>
      </c>
    </row>
    <row r="77" spans="2:8" ht="15.75" customHeight="1" x14ac:dyDescent="0.25">
      <c r="B77" s="281" t="s">
        <v>418</v>
      </c>
      <c r="C77" s="175" t="s">
        <v>1963</v>
      </c>
      <c r="D77" s="215">
        <v>11000</v>
      </c>
      <c r="E77" s="215">
        <v>300</v>
      </c>
      <c r="F77" s="215">
        <v>300</v>
      </c>
      <c r="G77" s="215">
        <v>2500</v>
      </c>
      <c r="H77" s="230">
        <v>15004</v>
      </c>
    </row>
    <row r="78" spans="2:8" ht="15.75" customHeight="1" thickBot="1" x14ac:dyDescent="0.3">
      <c r="B78" s="281" t="s">
        <v>419</v>
      </c>
      <c r="C78" s="175" t="s">
        <v>1963</v>
      </c>
      <c r="D78" s="215">
        <v>11000</v>
      </c>
      <c r="E78" s="215">
        <v>300</v>
      </c>
      <c r="F78" s="215">
        <v>300</v>
      </c>
      <c r="G78" s="215">
        <v>2500</v>
      </c>
      <c r="H78" s="230">
        <v>17402</v>
      </c>
    </row>
    <row r="79" spans="2:8" ht="5.25" customHeight="1" thickBot="1" x14ac:dyDescent="0.3">
      <c r="B79" s="502"/>
      <c r="C79" s="503"/>
      <c r="D79" s="503"/>
      <c r="E79" s="503"/>
      <c r="F79" s="503"/>
      <c r="G79" s="503"/>
      <c r="H79" s="503"/>
    </row>
    <row r="80" spans="2:8" ht="15.75" customHeight="1" x14ac:dyDescent="0.25">
      <c r="B80" s="281" t="s">
        <v>1971</v>
      </c>
      <c r="C80" s="175" t="s">
        <v>1963</v>
      </c>
      <c r="D80" s="215">
        <v>12000</v>
      </c>
      <c r="E80" s="215">
        <v>300</v>
      </c>
      <c r="F80" s="215">
        <v>300</v>
      </c>
      <c r="G80" s="215">
        <v>2730</v>
      </c>
      <c r="H80" s="230">
        <v>10764</v>
      </c>
    </row>
    <row r="81" spans="2:8" ht="15.75" customHeight="1" x14ac:dyDescent="0.25">
      <c r="B81" s="281" t="s">
        <v>1972</v>
      </c>
      <c r="C81" s="175" t="s">
        <v>1963</v>
      </c>
      <c r="D81" s="215">
        <v>12000</v>
      </c>
      <c r="E81" s="215">
        <v>300</v>
      </c>
      <c r="F81" s="215">
        <v>300</v>
      </c>
      <c r="G81" s="215">
        <v>2730</v>
      </c>
      <c r="H81" s="230">
        <v>11544</v>
      </c>
    </row>
    <row r="82" spans="2:8" ht="15.75" customHeight="1" x14ac:dyDescent="0.25">
      <c r="B82" s="281" t="s">
        <v>420</v>
      </c>
      <c r="C82" s="175" t="s">
        <v>1963</v>
      </c>
      <c r="D82" s="215">
        <v>12000</v>
      </c>
      <c r="E82" s="215">
        <v>300</v>
      </c>
      <c r="F82" s="215">
        <v>300</v>
      </c>
      <c r="G82" s="215">
        <v>2730</v>
      </c>
      <c r="H82" s="230">
        <v>11544</v>
      </c>
    </row>
    <row r="83" spans="2:8" ht="15.75" customHeight="1" x14ac:dyDescent="0.25">
      <c r="B83" s="281" t="s">
        <v>421</v>
      </c>
      <c r="C83" s="175" t="s">
        <v>1963</v>
      </c>
      <c r="D83" s="216">
        <v>12000</v>
      </c>
      <c r="E83" s="216">
        <v>300</v>
      </c>
      <c r="F83" s="216">
        <v>300</v>
      </c>
      <c r="G83" s="216">
        <v>2730</v>
      </c>
      <c r="H83" s="230">
        <v>12456</v>
      </c>
    </row>
    <row r="84" spans="2:8" ht="15.75" customHeight="1" x14ac:dyDescent="0.25">
      <c r="B84" s="281" t="s">
        <v>422</v>
      </c>
      <c r="C84" s="175" t="s">
        <v>1963</v>
      </c>
      <c r="D84" s="216">
        <v>12000</v>
      </c>
      <c r="E84" s="216">
        <v>300</v>
      </c>
      <c r="F84" s="216">
        <v>300</v>
      </c>
      <c r="G84" s="216">
        <v>2730</v>
      </c>
      <c r="H84" s="230">
        <v>13752</v>
      </c>
    </row>
    <row r="85" spans="2:8" ht="15.75" customHeight="1" x14ac:dyDescent="0.25">
      <c r="B85" s="281" t="s">
        <v>423</v>
      </c>
      <c r="C85" s="175" t="s">
        <v>1963</v>
      </c>
      <c r="D85" s="216">
        <v>12000</v>
      </c>
      <c r="E85" s="216">
        <v>300</v>
      </c>
      <c r="F85" s="216">
        <v>300</v>
      </c>
      <c r="G85" s="216">
        <v>2730</v>
      </c>
      <c r="H85" s="230">
        <v>15060</v>
      </c>
    </row>
    <row r="86" spans="2:8" ht="15.75" customHeight="1" x14ac:dyDescent="0.25">
      <c r="B86" s="281" t="s">
        <v>424</v>
      </c>
      <c r="C86" s="175" t="s">
        <v>1963</v>
      </c>
      <c r="D86" s="216">
        <v>12000</v>
      </c>
      <c r="E86" s="216">
        <v>300</v>
      </c>
      <c r="F86" s="216">
        <v>300</v>
      </c>
      <c r="G86" s="216">
        <v>2730</v>
      </c>
      <c r="H86" s="230">
        <v>16368</v>
      </c>
    </row>
    <row r="87" spans="2:8" ht="15.75" customHeight="1" thickBot="1" x14ac:dyDescent="0.3">
      <c r="B87" s="281" t="s">
        <v>425</v>
      </c>
      <c r="C87" s="175" t="s">
        <v>1963</v>
      </c>
      <c r="D87" s="237">
        <v>12000</v>
      </c>
      <c r="E87" s="237">
        <v>300</v>
      </c>
      <c r="F87" s="237">
        <v>300</v>
      </c>
      <c r="G87" s="237">
        <v>2730</v>
      </c>
      <c r="H87" s="230">
        <v>18984</v>
      </c>
    </row>
    <row r="88" spans="2:8" ht="5.25" customHeight="1" thickBot="1" x14ac:dyDescent="0.3">
      <c r="B88" s="502"/>
      <c r="C88" s="503"/>
      <c r="D88" s="503"/>
      <c r="E88" s="503"/>
      <c r="F88" s="503"/>
      <c r="G88" s="503"/>
      <c r="H88" s="503"/>
    </row>
    <row r="89" spans="2:8" ht="15.75" customHeight="1" x14ac:dyDescent="0.25">
      <c r="B89" s="281" t="s">
        <v>426</v>
      </c>
      <c r="C89" s="175" t="s">
        <v>1963</v>
      </c>
      <c r="D89" s="215">
        <v>3000</v>
      </c>
      <c r="E89" s="215">
        <v>300</v>
      </c>
      <c r="F89" s="215">
        <v>300</v>
      </c>
      <c r="G89" s="215">
        <v>700</v>
      </c>
      <c r="H89" s="230">
        <v>2691</v>
      </c>
    </row>
    <row r="90" spans="2:8" ht="15.75" customHeight="1" x14ac:dyDescent="0.25">
      <c r="B90" s="281" t="s">
        <v>427</v>
      </c>
      <c r="C90" s="175" t="s">
        <v>1963</v>
      </c>
      <c r="D90" s="216">
        <v>3000</v>
      </c>
      <c r="E90" s="216">
        <v>300</v>
      </c>
      <c r="F90" s="216">
        <v>300</v>
      </c>
      <c r="G90" s="216">
        <v>700</v>
      </c>
      <c r="H90" s="230">
        <v>2691</v>
      </c>
    </row>
    <row r="91" spans="2:8" ht="15.75" customHeight="1" thickBot="1" x14ac:dyDescent="0.3">
      <c r="B91" s="281" t="s">
        <v>428</v>
      </c>
      <c r="C91" s="175" t="s">
        <v>1963</v>
      </c>
      <c r="D91" s="237">
        <v>3000</v>
      </c>
      <c r="E91" s="237">
        <v>300</v>
      </c>
      <c r="F91" s="237">
        <v>300</v>
      </c>
      <c r="G91" s="237">
        <v>700</v>
      </c>
      <c r="H91" s="230">
        <v>2691</v>
      </c>
    </row>
    <row r="92" spans="2:8" ht="5.25" customHeight="1" thickBot="1" x14ac:dyDescent="0.3">
      <c r="B92" s="502"/>
      <c r="C92" s="503"/>
      <c r="D92" s="503"/>
      <c r="E92" s="503"/>
      <c r="F92" s="503"/>
      <c r="G92" s="503"/>
      <c r="H92" s="503"/>
    </row>
    <row r="93" spans="2:8" ht="15.75" customHeight="1" x14ac:dyDescent="0.25">
      <c r="B93" s="281" t="s">
        <v>429</v>
      </c>
      <c r="C93" s="175" t="s">
        <v>1963</v>
      </c>
      <c r="D93" s="215">
        <v>4000</v>
      </c>
      <c r="E93" s="215">
        <v>300</v>
      </c>
      <c r="F93" s="215">
        <v>300</v>
      </c>
      <c r="G93" s="215">
        <v>930</v>
      </c>
      <c r="H93" s="230">
        <v>3588</v>
      </c>
    </row>
    <row r="94" spans="2:8" ht="15.75" customHeight="1" x14ac:dyDescent="0.25">
      <c r="B94" s="281" t="s">
        <v>430</v>
      </c>
      <c r="C94" s="175" t="s">
        <v>1963</v>
      </c>
      <c r="D94" s="216">
        <v>4000</v>
      </c>
      <c r="E94" s="216">
        <v>300</v>
      </c>
      <c r="F94" s="216">
        <v>300</v>
      </c>
      <c r="G94" s="216">
        <v>930</v>
      </c>
      <c r="H94" s="230">
        <v>3588</v>
      </c>
    </row>
    <row r="95" spans="2:8" ht="15.75" customHeight="1" thickBot="1" x14ac:dyDescent="0.3">
      <c r="B95" s="281" t="s">
        <v>431</v>
      </c>
      <c r="C95" s="175" t="s">
        <v>1963</v>
      </c>
      <c r="D95" s="237">
        <v>4000</v>
      </c>
      <c r="E95" s="237">
        <v>300</v>
      </c>
      <c r="F95" s="237">
        <v>300</v>
      </c>
      <c r="G95" s="237">
        <v>930</v>
      </c>
      <c r="H95" s="230">
        <v>3588</v>
      </c>
    </row>
    <row r="96" spans="2:8" ht="5.25" customHeight="1" thickBot="1" x14ac:dyDescent="0.3">
      <c r="B96" s="502"/>
      <c r="C96" s="503"/>
      <c r="D96" s="503"/>
      <c r="E96" s="503"/>
      <c r="F96" s="503"/>
      <c r="G96" s="503"/>
      <c r="H96" s="503"/>
    </row>
    <row r="97" spans="2:8" ht="15.75" customHeight="1" x14ac:dyDescent="0.25">
      <c r="B97" s="281" t="s">
        <v>432</v>
      </c>
      <c r="C97" s="175" t="s">
        <v>1963</v>
      </c>
      <c r="D97" s="215">
        <v>5000</v>
      </c>
      <c r="E97" s="215">
        <v>300</v>
      </c>
      <c r="F97" s="215">
        <v>300</v>
      </c>
      <c r="G97" s="215">
        <v>1150</v>
      </c>
      <c r="H97" s="230">
        <v>4485</v>
      </c>
    </row>
    <row r="98" spans="2:8" ht="15.75" customHeight="1" x14ac:dyDescent="0.25">
      <c r="B98" s="281" t="s">
        <v>433</v>
      </c>
      <c r="C98" s="175" t="s">
        <v>1963</v>
      </c>
      <c r="D98" s="216">
        <v>5000</v>
      </c>
      <c r="E98" s="216">
        <v>300</v>
      </c>
      <c r="F98" s="216">
        <v>300</v>
      </c>
      <c r="G98" s="216">
        <v>1150</v>
      </c>
      <c r="H98" s="230">
        <v>4485</v>
      </c>
    </row>
    <row r="99" spans="2:8" ht="15.75" customHeight="1" x14ac:dyDescent="0.25">
      <c r="B99" s="281" t="s">
        <v>434</v>
      </c>
      <c r="C99" s="175" t="s">
        <v>1963</v>
      </c>
      <c r="D99" s="216">
        <v>5000</v>
      </c>
      <c r="E99" s="216">
        <v>300</v>
      </c>
      <c r="F99" s="216">
        <v>300</v>
      </c>
      <c r="G99" s="216">
        <v>1150</v>
      </c>
      <c r="H99" s="230">
        <v>4485</v>
      </c>
    </row>
    <row r="100" spans="2:8" ht="15.75" customHeight="1" x14ac:dyDescent="0.25">
      <c r="B100" s="281" t="s">
        <v>435</v>
      </c>
      <c r="C100" s="175" t="s">
        <v>1963</v>
      </c>
      <c r="D100" s="216">
        <v>5000</v>
      </c>
      <c r="E100" s="216">
        <v>300</v>
      </c>
      <c r="F100" s="216">
        <v>300</v>
      </c>
      <c r="G100" s="216">
        <v>1150</v>
      </c>
      <c r="H100" s="230">
        <v>4485</v>
      </c>
    </row>
    <row r="101" spans="2:8" ht="15.75" customHeight="1" x14ac:dyDescent="0.25">
      <c r="B101" s="281" t="s">
        <v>436</v>
      </c>
      <c r="C101" s="175" t="s">
        <v>1963</v>
      </c>
      <c r="D101" s="216">
        <v>5000</v>
      </c>
      <c r="E101" s="216">
        <v>300</v>
      </c>
      <c r="F101" s="216">
        <v>300</v>
      </c>
      <c r="G101" s="216">
        <v>1150</v>
      </c>
      <c r="H101" s="230">
        <v>4485</v>
      </c>
    </row>
    <row r="102" spans="2:8" ht="15.75" customHeight="1" thickBot="1" x14ac:dyDescent="0.3">
      <c r="B102" s="281" t="s">
        <v>437</v>
      </c>
      <c r="C102" s="175" t="s">
        <v>1963</v>
      </c>
      <c r="D102" s="237">
        <v>5000</v>
      </c>
      <c r="E102" s="237">
        <v>300</v>
      </c>
      <c r="F102" s="237">
        <v>300</v>
      </c>
      <c r="G102" s="237">
        <v>1150</v>
      </c>
      <c r="H102" s="230">
        <v>4485</v>
      </c>
    </row>
    <row r="103" spans="2:8" ht="5.25" customHeight="1" thickBot="1" x14ac:dyDescent="0.3">
      <c r="B103" s="502"/>
      <c r="C103" s="503"/>
      <c r="D103" s="503"/>
      <c r="E103" s="503"/>
      <c r="F103" s="503"/>
      <c r="G103" s="503"/>
      <c r="H103" s="503"/>
    </row>
    <row r="104" spans="2:8" ht="15.75" customHeight="1" x14ac:dyDescent="0.25">
      <c r="B104" s="281" t="s">
        <v>438</v>
      </c>
      <c r="C104" s="175" t="s">
        <v>1963</v>
      </c>
      <c r="D104" s="215">
        <v>6000</v>
      </c>
      <c r="E104" s="215">
        <v>300</v>
      </c>
      <c r="F104" s="215">
        <v>300</v>
      </c>
      <c r="G104" s="215">
        <v>1380</v>
      </c>
      <c r="H104" s="230">
        <v>5382</v>
      </c>
    </row>
    <row r="105" spans="2:8" ht="15.75" customHeight="1" x14ac:dyDescent="0.25">
      <c r="B105" s="281" t="s">
        <v>439</v>
      </c>
      <c r="C105" s="175" t="s">
        <v>1963</v>
      </c>
      <c r="D105" s="216">
        <v>6000</v>
      </c>
      <c r="E105" s="216">
        <v>300</v>
      </c>
      <c r="F105" s="216">
        <v>300</v>
      </c>
      <c r="G105" s="216">
        <v>1380</v>
      </c>
      <c r="H105" s="230">
        <v>5382</v>
      </c>
    </row>
    <row r="106" spans="2:8" ht="15.75" customHeight="1" x14ac:dyDescent="0.25">
      <c r="B106" s="281" t="s">
        <v>1973</v>
      </c>
      <c r="C106" s="175" t="s">
        <v>1963</v>
      </c>
      <c r="D106" s="216">
        <v>6000</v>
      </c>
      <c r="E106" s="216">
        <v>300</v>
      </c>
      <c r="F106" s="216">
        <v>300</v>
      </c>
      <c r="G106" s="216">
        <v>1380</v>
      </c>
      <c r="H106" s="230">
        <v>5382</v>
      </c>
    </row>
    <row r="107" spans="2:8" ht="15.75" customHeight="1" x14ac:dyDescent="0.25">
      <c r="B107" s="281" t="s">
        <v>440</v>
      </c>
      <c r="C107" s="175" t="s">
        <v>1963</v>
      </c>
      <c r="D107" s="216">
        <v>6000</v>
      </c>
      <c r="E107" s="216">
        <v>300</v>
      </c>
      <c r="F107" s="216">
        <v>300</v>
      </c>
      <c r="G107" s="216">
        <v>1380</v>
      </c>
      <c r="H107" s="230">
        <v>5382</v>
      </c>
    </row>
    <row r="108" spans="2:8" ht="15.75" customHeight="1" x14ac:dyDescent="0.25">
      <c r="B108" s="281" t="s">
        <v>441</v>
      </c>
      <c r="C108" s="175" t="s">
        <v>1963</v>
      </c>
      <c r="D108" s="216">
        <v>6000</v>
      </c>
      <c r="E108" s="216">
        <v>300</v>
      </c>
      <c r="F108" s="216">
        <v>300</v>
      </c>
      <c r="G108" s="216">
        <v>1380</v>
      </c>
      <c r="H108" s="230">
        <v>5382</v>
      </c>
    </row>
    <row r="109" spans="2:8" ht="15.75" customHeight="1" x14ac:dyDescent="0.25">
      <c r="B109" s="281" t="s">
        <v>442</v>
      </c>
      <c r="C109" s="175" t="s">
        <v>1963</v>
      </c>
      <c r="D109" s="216">
        <v>6000</v>
      </c>
      <c r="E109" s="216">
        <v>300</v>
      </c>
      <c r="F109" s="216">
        <v>300</v>
      </c>
      <c r="G109" s="216">
        <v>1380</v>
      </c>
      <c r="H109" s="230">
        <v>5772</v>
      </c>
    </row>
    <row r="110" spans="2:8" ht="15.75" customHeight="1" thickBot="1" x14ac:dyDescent="0.3">
      <c r="B110" s="281" t="s">
        <v>443</v>
      </c>
      <c r="C110" s="175" t="s">
        <v>1963</v>
      </c>
      <c r="D110" s="216">
        <v>6000</v>
      </c>
      <c r="E110" s="216">
        <v>300</v>
      </c>
      <c r="F110" s="216">
        <v>300</v>
      </c>
      <c r="G110" s="216">
        <v>1380</v>
      </c>
      <c r="H110" s="230">
        <v>5772</v>
      </c>
    </row>
    <row r="111" spans="2:8" ht="5.25" customHeight="1" thickBot="1" x14ac:dyDescent="0.3">
      <c r="B111" s="502"/>
      <c r="C111" s="503"/>
      <c r="D111" s="503"/>
      <c r="E111" s="503"/>
      <c r="F111" s="503"/>
      <c r="G111" s="503"/>
      <c r="H111" s="503"/>
    </row>
    <row r="112" spans="2:8" ht="15.75" customHeight="1" x14ac:dyDescent="0.25">
      <c r="B112" s="281" t="s">
        <v>444</v>
      </c>
      <c r="C112" s="175" t="s">
        <v>1963</v>
      </c>
      <c r="D112" s="215">
        <v>7000</v>
      </c>
      <c r="E112" s="215">
        <v>300</v>
      </c>
      <c r="F112" s="215">
        <v>300</v>
      </c>
      <c r="G112" s="215">
        <v>1600</v>
      </c>
      <c r="H112" s="230">
        <v>6279</v>
      </c>
    </row>
    <row r="113" spans="2:8" ht="15.75" customHeight="1" x14ac:dyDescent="0.25">
      <c r="B113" s="281" t="s">
        <v>445</v>
      </c>
      <c r="C113" s="175" t="s">
        <v>1963</v>
      </c>
      <c r="D113" s="216">
        <v>7000</v>
      </c>
      <c r="E113" s="216">
        <v>300</v>
      </c>
      <c r="F113" s="216">
        <v>300</v>
      </c>
      <c r="G113" s="216">
        <v>1600</v>
      </c>
      <c r="H113" s="230">
        <v>6279</v>
      </c>
    </row>
    <row r="114" spans="2:8" ht="15.75" customHeight="1" x14ac:dyDescent="0.25">
      <c r="B114" s="281" t="s">
        <v>446</v>
      </c>
      <c r="C114" s="175" t="s">
        <v>1963</v>
      </c>
      <c r="D114" s="216">
        <v>7000</v>
      </c>
      <c r="E114" s="216">
        <v>300</v>
      </c>
      <c r="F114" s="216">
        <v>300</v>
      </c>
      <c r="G114" s="216">
        <v>1600</v>
      </c>
      <c r="H114" s="230">
        <v>6279</v>
      </c>
    </row>
    <row r="115" spans="2:8" ht="15.75" customHeight="1" x14ac:dyDescent="0.25">
      <c r="B115" s="281" t="s">
        <v>1974</v>
      </c>
      <c r="C115" s="175" t="s">
        <v>1963</v>
      </c>
      <c r="D115" s="216">
        <v>7000</v>
      </c>
      <c r="E115" s="216">
        <v>300</v>
      </c>
      <c r="F115" s="216">
        <v>300</v>
      </c>
      <c r="G115" s="216">
        <v>1600</v>
      </c>
      <c r="H115" s="230">
        <v>6734</v>
      </c>
    </row>
    <row r="116" spans="2:8" ht="15.75" customHeight="1" x14ac:dyDescent="0.25">
      <c r="B116" s="281" t="s">
        <v>447</v>
      </c>
      <c r="C116" s="175" t="s">
        <v>1963</v>
      </c>
      <c r="D116" s="216">
        <v>7000</v>
      </c>
      <c r="E116" s="216">
        <v>300</v>
      </c>
      <c r="F116" s="216">
        <v>300</v>
      </c>
      <c r="G116" s="216">
        <v>1600</v>
      </c>
      <c r="H116" s="230">
        <v>6734</v>
      </c>
    </row>
    <row r="117" spans="2:8" ht="15.75" customHeight="1" thickBot="1" x14ac:dyDescent="0.3">
      <c r="B117" s="281" t="s">
        <v>448</v>
      </c>
      <c r="C117" s="175" t="s">
        <v>1963</v>
      </c>
      <c r="D117" s="237">
        <v>7000</v>
      </c>
      <c r="E117" s="237">
        <v>300</v>
      </c>
      <c r="F117" s="237">
        <v>300</v>
      </c>
      <c r="G117" s="237">
        <v>1600</v>
      </c>
      <c r="H117" s="230">
        <v>7266</v>
      </c>
    </row>
    <row r="118" spans="2:8" ht="5.25" customHeight="1" thickBot="1" x14ac:dyDescent="0.3">
      <c r="B118" s="502"/>
      <c r="C118" s="503"/>
      <c r="D118" s="503"/>
      <c r="E118" s="503"/>
      <c r="F118" s="503"/>
      <c r="G118" s="503"/>
      <c r="H118" s="503"/>
    </row>
    <row r="119" spans="2:8" ht="5.25" customHeight="1" thickBot="1" x14ac:dyDescent="0.3">
      <c r="B119" s="502"/>
      <c r="C119" s="503"/>
      <c r="D119" s="503"/>
      <c r="E119" s="503"/>
      <c r="F119" s="503"/>
      <c r="G119" s="503"/>
      <c r="H119" s="503"/>
    </row>
    <row r="120" spans="2:8" ht="15.75" customHeight="1" x14ac:dyDescent="0.25">
      <c r="B120" s="281" t="s">
        <v>449</v>
      </c>
      <c r="C120" s="175" t="s">
        <v>1963</v>
      </c>
      <c r="D120" s="215">
        <v>8000</v>
      </c>
      <c r="E120" s="215">
        <v>300</v>
      </c>
      <c r="F120" s="215">
        <v>300</v>
      </c>
      <c r="G120" s="215">
        <v>1830</v>
      </c>
      <c r="H120" s="230">
        <v>7176</v>
      </c>
    </row>
    <row r="121" spans="2:8" ht="15.75" customHeight="1" x14ac:dyDescent="0.25">
      <c r="B121" s="281" t="s">
        <v>450</v>
      </c>
      <c r="C121" s="175" t="s">
        <v>1963</v>
      </c>
      <c r="D121" s="216">
        <v>8000</v>
      </c>
      <c r="E121" s="216">
        <v>300</v>
      </c>
      <c r="F121" s="216">
        <v>300</v>
      </c>
      <c r="G121" s="216">
        <v>1830</v>
      </c>
      <c r="H121" s="230">
        <v>7176</v>
      </c>
    </row>
    <row r="122" spans="2:8" ht="15.75" customHeight="1" x14ac:dyDescent="0.25">
      <c r="B122" s="281" t="s">
        <v>451</v>
      </c>
      <c r="C122" s="175" t="s">
        <v>1963</v>
      </c>
      <c r="D122" s="216">
        <v>8000</v>
      </c>
      <c r="E122" s="216">
        <v>300</v>
      </c>
      <c r="F122" s="216">
        <v>300</v>
      </c>
      <c r="G122" s="216">
        <v>1830</v>
      </c>
      <c r="H122" s="230">
        <v>7176</v>
      </c>
    </row>
    <row r="123" spans="2:8" ht="15.75" customHeight="1" x14ac:dyDescent="0.25">
      <c r="B123" s="281" t="s">
        <v>1975</v>
      </c>
      <c r="C123" s="175" t="s">
        <v>1963</v>
      </c>
      <c r="D123" s="216">
        <v>8000</v>
      </c>
      <c r="E123" s="216">
        <v>300</v>
      </c>
      <c r="F123" s="216">
        <v>300</v>
      </c>
      <c r="G123" s="216">
        <v>1830</v>
      </c>
      <c r="H123" s="230">
        <v>7696</v>
      </c>
    </row>
    <row r="124" spans="2:8" ht="15.75" customHeight="1" x14ac:dyDescent="0.25">
      <c r="B124" s="281" t="s">
        <v>452</v>
      </c>
      <c r="C124" s="175" t="s">
        <v>1963</v>
      </c>
      <c r="D124" s="216">
        <v>8000</v>
      </c>
      <c r="E124" s="216">
        <v>300</v>
      </c>
      <c r="F124" s="216">
        <v>300</v>
      </c>
      <c r="G124" s="216">
        <v>1830</v>
      </c>
      <c r="H124" s="230">
        <v>7696</v>
      </c>
    </row>
    <row r="125" spans="2:8" ht="15.75" customHeight="1" x14ac:dyDescent="0.25">
      <c r="B125" s="281" t="s">
        <v>453</v>
      </c>
      <c r="C125" s="175" t="s">
        <v>1963</v>
      </c>
      <c r="D125" s="216">
        <v>8000</v>
      </c>
      <c r="E125" s="216">
        <v>300</v>
      </c>
      <c r="F125" s="216">
        <v>300</v>
      </c>
      <c r="G125" s="216">
        <v>1830</v>
      </c>
      <c r="H125" s="230">
        <v>8304</v>
      </c>
    </row>
    <row r="126" spans="2:8" ht="15.75" customHeight="1" x14ac:dyDescent="0.25">
      <c r="B126" s="281" t="s">
        <v>454</v>
      </c>
      <c r="C126" s="175" t="s">
        <v>1963</v>
      </c>
      <c r="D126" s="216">
        <v>8000</v>
      </c>
      <c r="E126" s="216">
        <v>300</v>
      </c>
      <c r="F126" s="216">
        <v>300</v>
      </c>
      <c r="G126" s="216">
        <v>1830</v>
      </c>
      <c r="H126" s="230">
        <v>9168</v>
      </c>
    </row>
    <row r="127" spans="2:8" ht="15.75" customHeight="1" thickBot="1" x14ac:dyDescent="0.3">
      <c r="B127" s="281" t="s">
        <v>455</v>
      </c>
      <c r="C127" s="175" t="s">
        <v>9</v>
      </c>
      <c r="D127" s="237">
        <v>8000</v>
      </c>
      <c r="E127" s="237">
        <v>300</v>
      </c>
      <c r="F127" s="237">
        <v>300</v>
      </c>
      <c r="G127" s="237">
        <v>1830</v>
      </c>
      <c r="H127" s="230">
        <v>10040</v>
      </c>
    </row>
    <row r="128" spans="2:8" ht="5.25" customHeight="1" thickBot="1" x14ac:dyDescent="0.3">
      <c r="B128" s="502"/>
      <c r="C128" s="503"/>
      <c r="D128" s="503"/>
      <c r="E128" s="503"/>
      <c r="F128" s="503"/>
      <c r="G128" s="503"/>
      <c r="H128" s="503"/>
    </row>
    <row r="129" spans="2:8" ht="15.75" customHeight="1" x14ac:dyDescent="0.25">
      <c r="B129" s="281" t="s">
        <v>456</v>
      </c>
      <c r="C129" s="175" t="s">
        <v>1963</v>
      </c>
      <c r="D129" s="215">
        <v>9000</v>
      </c>
      <c r="E129" s="215">
        <v>300</v>
      </c>
      <c r="F129" s="215">
        <v>300</v>
      </c>
      <c r="G129" s="215">
        <v>2050</v>
      </c>
      <c r="H129" s="230">
        <v>8073</v>
      </c>
    </row>
    <row r="130" spans="2:8" ht="15.75" customHeight="1" x14ac:dyDescent="0.25">
      <c r="B130" s="281" t="s">
        <v>457</v>
      </c>
      <c r="C130" s="175" t="s">
        <v>1963</v>
      </c>
      <c r="D130" s="216">
        <v>9000</v>
      </c>
      <c r="E130" s="216">
        <v>300</v>
      </c>
      <c r="F130" s="216">
        <v>300</v>
      </c>
      <c r="G130" s="216">
        <v>2050</v>
      </c>
      <c r="H130" s="230">
        <v>8073</v>
      </c>
    </row>
    <row r="131" spans="2:8" ht="15.75" customHeight="1" x14ac:dyDescent="0.25">
      <c r="B131" s="281" t="s">
        <v>1976</v>
      </c>
      <c r="C131" s="175" t="s">
        <v>1963</v>
      </c>
      <c r="D131" s="216">
        <v>9000</v>
      </c>
      <c r="E131" s="216">
        <v>300</v>
      </c>
      <c r="F131" s="216">
        <v>300</v>
      </c>
      <c r="G131" s="216">
        <v>2050</v>
      </c>
      <c r="H131" s="230">
        <v>8658</v>
      </c>
    </row>
    <row r="132" spans="2:8" ht="15.75" customHeight="1" x14ac:dyDescent="0.25">
      <c r="B132" s="281" t="s">
        <v>458</v>
      </c>
      <c r="C132" s="175" t="s">
        <v>1963</v>
      </c>
      <c r="D132" s="216">
        <v>9000</v>
      </c>
      <c r="E132" s="216">
        <v>300</v>
      </c>
      <c r="F132" s="216">
        <v>300</v>
      </c>
      <c r="G132" s="216">
        <v>2050</v>
      </c>
      <c r="H132" s="230">
        <v>8658</v>
      </c>
    </row>
    <row r="133" spans="2:8" ht="15.75" customHeight="1" x14ac:dyDescent="0.25">
      <c r="B133" s="281" t="s">
        <v>459</v>
      </c>
      <c r="C133" s="175" t="s">
        <v>1963</v>
      </c>
      <c r="D133" s="216">
        <v>9000</v>
      </c>
      <c r="E133" s="216">
        <v>300</v>
      </c>
      <c r="F133" s="216">
        <v>300</v>
      </c>
      <c r="G133" s="216">
        <v>2050</v>
      </c>
      <c r="H133" s="230">
        <v>9342</v>
      </c>
    </row>
    <row r="134" spans="2:8" ht="15.75" customHeight="1" x14ac:dyDescent="0.25">
      <c r="B134" s="281" t="s">
        <v>460</v>
      </c>
      <c r="C134" s="175" t="s">
        <v>1963</v>
      </c>
      <c r="D134" s="216">
        <v>9000</v>
      </c>
      <c r="E134" s="216">
        <v>300</v>
      </c>
      <c r="F134" s="216">
        <v>300</v>
      </c>
      <c r="G134" s="216">
        <v>2050</v>
      </c>
      <c r="H134" s="230">
        <v>10314</v>
      </c>
    </row>
    <row r="135" spans="2:8" ht="15.75" customHeight="1" thickBot="1" x14ac:dyDescent="0.3">
      <c r="B135" s="281" t="s">
        <v>461</v>
      </c>
      <c r="C135" s="175" t="s">
        <v>1963</v>
      </c>
      <c r="D135" s="237">
        <v>9000</v>
      </c>
      <c r="E135" s="237">
        <v>300</v>
      </c>
      <c r="F135" s="237">
        <v>300</v>
      </c>
      <c r="G135" s="237">
        <v>2050</v>
      </c>
      <c r="H135" s="230">
        <v>11295</v>
      </c>
    </row>
    <row r="136" spans="2:8" ht="5.25" customHeight="1" thickBot="1" x14ac:dyDescent="0.3">
      <c r="B136" s="502"/>
      <c r="C136" s="503"/>
      <c r="D136" s="503"/>
      <c r="E136" s="503"/>
      <c r="F136" s="503"/>
      <c r="G136" s="503"/>
      <c r="H136" s="503"/>
    </row>
    <row r="137" spans="2:8" ht="15.75" customHeight="1" x14ac:dyDescent="0.25">
      <c r="B137" s="281" t="s">
        <v>462</v>
      </c>
      <c r="C137" s="175" t="s">
        <v>1963</v>
      </c>
      <c r="D137" s="215">
        <v>10000</v>
      </c>
      <c r="E137" s="215">
        <v>300</v>
      </c>
      <c r="F137" s="215">
        <v>300</v>
      </c>
      <c r="G137" s="215">
        <v>2280</v>
      </c>
      <c r="H137" s="230">
        <v>8970</v>
      </c>
    </row>
    <row r="138" spans="2:8" ht="15.75" customHeight="1" x14ac:dyDescent="0.25">
      <c r="B138" s="281" t="s">
        <v>1977</v>
      </c>
      <c r="C138" s="175" t="s">
        <v>1963</v>
      </c>
      <c r="D138" s="215">
        <v>10000</v>
      </c>
      <c r="E138" s="215">
        <v>300</v>
      </c>
      <c r="F138" s="215">
        <v>300</v>
      </c>
      <c r="G138" s="215">
        <v>2280</v>
      </c>
      <c r="H138" s="230">
        <v>9620</v>
      </c>
    </row>
    <row r="139" spans="2:8" ht="15.75" customHeight="1" x14ac:dyDescent="0.25">
      <c r="B139" s="281" t="s">
        <v>463</v>
      </c>
      <c r="C139" s="175" t="s">
        <v>1963</v>
      </c>
      <c r="D139" s="216">
        <v>10000</v>
      </c>
      <c r="E139" s="216">
        <v>300</v>
      </c>
      <c r="F139" s="216">
        <v>300</v>
      </c>
      <c r="G139" s="216">
        <v>2280</v>
      </c>
      <c r="H139" s="230">
        <v>9620</v>
      </c>
    </row>
    <row r="140" spans="2:8" ht="15.75" customHeight="1" x14ac:dyDescent="0.25">
      <c r="B140" s="281" t="s">
        <v>464</v>
      </c>
      <c r="C140" s="175" t="s">
        <v>1963</v>
      </c>
      <c r="D140" s="216">
        <v>10000</v>
      </c>
      <c r="E140" s="216">
        <v>300</v>
      </c>
      <c r="F140" s="216">
        <v>300</v>
      </c>
      <c r="G140" s="216">
        <v>2280</v>
      </c>
      <c r="H140" s="230">
        <v>10380</v>
      </c>
    </row>
    <row r="141" spans="2:8" ht="15.75" customHeight="1" x14ac:dyDescent="0.25">
      <c r="B141" s="281" t="s">
        <v>465</v>
      </c>
      <c r="C141" s="175" t="s">
        <v>1963</v>
      </c>
      <c r="D141" s="216">
        <v>10000</v>
      </c>
      <c r="E141" s="216">
        <v>300</v>
      </c>
      <c r="F141" s="216">
        <v>300</v>
      </c>
      <c r="G141" s="216">
        <v>2280</v>
      </c>
      <c r="H141" s="230">
        <v>11460</v>
      </c>
    </row>
    <row r="142" spans="2:8" ht="15.75" customHeight="1" x14ac:dyDescent="0.25">
      <c r="B142" s="281" t="s">
        <v>466</v>
      </c>
      <c r="C142" s="175" t="s">
        <v>1963</v>
      </c>
      <c r="D142" s="216">
        <v>10000</v>
      </c>
      <c r="E142" s="216">
        <v>300</v>
      </c>
      <c r="F142" s="216">
        <v>300</v>
      </c>
      <c r="G142" s="216">
        <v>2280</v>
      </c>
      <c r="H142" s="230">
        <v>12550</v>
      </c>
    </row>
    <row r="143" spans="2:8" ht="15.75" customHeight="1" x14ac:dyDescent="0.25">
      <c r="B143" s="281" t="s">
        <v>467</v>
      </c>
      <c r="C143" s="175" t="s">
        <v>1963</v>
      </c>
      <c r="D143" s="216">
        <v>10000</v>
      </c>
      <c r="E143" s="216">
        <v>300</v>
      </c>
      <c r="F143" s="216">
        <v>300</v>
      </c>
      <c r="G143" s="216">
        <v>2280</v>
      </c>
      <c r="H143" s="230">
        <v>13640</v>
      </c>
    </row>
    <row r="144" spans="2:8" ht="15.75" customHeight="1" thickBot="1" x14ac:dyDescent="0.3">
      <c r="B144" s="281" t="s">
        <v>468</v>
      </c>
      <c r="C144" s="175" t="s">
        <v>9</v>
      </c>
      <c r="D144" s="237">
        <v>10000</v>
      </c>
      <c r="E144" s="237">
        <v>300</v>
      </c>
      <c r="F144" s="237">
        <v>300</v>
      </c>
      <c r="G144" s="237">
        <v>2280</v>
      </c>
      <c r="H144" s="230">
        <v>15820</v>
      </c>
    </row>
    <row r="145" spans="2:8" ht="5.25" customHeight="1" thickBot="1" x14ac:dyDescent="0.3">
      <c r="B145" s="502"/>
      <c r="C145" s="503"/>
      <c r="D145" s="503"/>
      <c r="E145" s="503"/>
      <c r="F145" s="503"/>
      <c r="G145" s="503"/>
      <c r="H145" s="503"/>
    </row>
    <row r="146" spans="2:8" ht="15.75" customHeight="1" x14ac:dyDescent="0.25">
      <c r="B146" s="281" t="s">
        <v>469</v>
      </c>
      <c r="C146" s="175" t="s">
        <v>1963</v>
      </c>
      <c r="D146" s="215">
        <v>11000</v>
      </c>
      <c r="E146" s="215">
        <v>300</v>
      </c>
      <c r="F146" s="215">
        <v>300</v>
      </c>
      <c r="G146" s="215">
        <v>2500</v>
      </c>
      <c r="H146" s="230">
        <v>10582</v>
      </c>
    </row>
    <row r="147" spans="2:8" ht="15.75" customHeight="1" x14ac:dyDescent="0.25">
      <c r="B147" s="281" t="s">
        <v>470</v>
      </c>
      <c r="C147" s="175" t="s">
        <v>1963</v>
      </c>
      <c r="D147" s="216">
        <v>11000</v>
      </c>
      <c r="E147" s="216">
        <v>300</v>
      </c>
      <c r="F147" s="216">
        <v>300</v>
      </c>
      <c r="G147" s="216">
        <v>2500</v>
      </c>
      <c r="H147" s="230">
        <v>11418</v>
      </c>
    </row>
    <row r="148" spans="2:8" ht="15.75" customHeight="1" x14ac:dyDescent="0.25">
      <c r="B148" s="281" t="s">
        <v>471</v>
      </c>
      <c r="C148" s="175" t="s">
        <v>1963</v>
      </c>
      <c r="D148" s="216">
        <v>11000</v>
      </c>
      <c r="E148" s="216">
        <v>300</v>
      </c>
      <c r="F148" s="216">
        <v>300</v>
      </c>
      <c r="G148" s="216">
        <v>2500</v>
      </c>
      <c r="H148" s="230">
        <v>12606</v>
      </c>
    </row>
    <row r="149" spans="2:8" ht="15.75" customHeight="1" x14ac:dyDescent="0.25">
      <c r="B149" s="281" t="s">
        <v>472</v>
      </c>
      <c r="C149" s="175" t="s">
        <v>1963</v>
      </c>
      <c r="D149" s="216">
        <v>11000</v>
      </c>
      <c r="E149" s="216">
        <v>300</v>
      </c>
      <c r="F149" s="216">
        <v>300</v>
      </c>
      <c r="G149" s="216">
        <v>2500</v>
      </c>
      <c r="H149" s="230">
        <v>13805</v>
      </c>
    </row>
    <row r="150" spans="2:8" ht="15.75" customHeight="1" x14ac:dyDescent="0.25">
      <c r="B150" s="281" t="s">
        <v>473</v>
      </c>
      <c r="C150" s="175" t="s">
        <v>1963</v>
      </c>
      <c r="D150" s="216">
        <v>11000</v>
      </c>
      <c r="E150" s="216">
        <v>300</v>
      </c>
      <c r="F150" s="216">
        <v>300</v>
      </c>
      <c r="G150" s="216">
        <v>2500</v>
      </c>
      <c r="H150" s="230">
        <v>15004</v>
      </c>
    </row>
    <row r="151" spans="2:8" ht="15.75" customHeight="1" thickBot="1" x14ac:dyDescent="0.3">
      <c r="B151" s="281" t="s">
        <v>474</v>
      </c>
      <c r="C151" s="175" t="s">
        <v>9</v>
      </c>
      <c r="D151" s="237">
        <v>11000</v>
      </c>
      <c r="E151" s="237">
        <v>300</v>
      </c>
      <c r="F151" s="237">
        <v>300</v>
      </c>
      <c r="G151" s="237">
        <v>2500</v>
      </c>
      <c r="H151" s="230">
        <v>17402</v>
      </c>
    </row>
    <row r="152" spans="2:8" ht="5.25" customHeight="1" thickBot="1" x14ac:dyDescent="0.3">
      <c r="B152" s="502"/>
      <c r="C152" s="503"/>
      <c r="D152" s="503"/>
      <c r="E152" s="503"/>
      <c r="F152" s="503"/>
      <c r="G152" s="503"/>
      <c r="H152" s="503"/>
    </row>
    <row r="153" spans="2:8" ht="15.75" customHeight="1" x14ac:dyDescent="0.25">
      <c r="B153" s="281" t="s">
        <v>475</v>
      </c>
      <c r="C153" s="175" t="s">
        <v>1963</v>
      </c>
      <c r="D153" s="215">
        <v>12000</v>
      </c>
      <c r="E153" s="215">
        <v>300</v>
      </c>
      <c r="F153" s="215">
        <v>300</v>
      </c>
      <c r="G153" s="215">
        <v>2730</v>
      </c>
      <c r="H153" s="230">
        <v>11544</v>
      </c>
    </row>
    <row r="154" spans="2:8" ht="15.75" customHeight="1" x14ac:dyDescent="0.25">
      <c r="B154" s="281" t="s">
        <v>476</v>
      </c>
      <c r="C154" s="175" t="s">
        <v>1963</v>
      </c>
      <c r="D154" s="216">
        <v>12000</v>
      </c>
      <c r="E154" s="216">
        <v>300</v>
      </c>
      <c r="F154" s="216">
        <v>300</v>
      </c>
      <c r="G154" s="216">
        <v>2730</v>
      </c>
      <c r="H154" s="230">
        <v>12456</v>
      </c>
    </row>
    <row r="155" spans="2:8" ht="15.75" customHeight="1" x14ac:dyDescent="0.25">
      <c r="B155" s="281" t="s">
        <v>477</v>
      </c>
      <c r="C155" s="175" t="s">
        <v>1963</v>
      </c>
      <c r="D155" s="216">
        <v>12000</v>
      </c>
      <c r="E155" s="216">
        <v>300</v>
      </c>
      <c r="F155" s="216">
        <v>300</v>
      </c>
      <c r="G155" s="216">
        <v>2730</v>
      </c>
      <c r="H155" s="230">
        <v>13752</v>
      </c>
    </row>
    <row r="156" spans="2:8" ht="15.75" customHeight="1" x14ac:dyDescent="0.25">
      <c r="B156" s="281" t="s">
        <v>478</v>
      </c>
      <c r="C156" s="175" t="s">
        <v>1963</v>
      </c>
      <c r="D156" s="216">
        <v>12000</v>
      </c>
      <c r="E156" s="216">
        <v>300</v>
      </c>
      <c r="F156" s="216">
        <v>300</v>
      </c>
      <c r="G156" s="216">
        <v>2730</v>
      </c>
      <c r="H156" s="230">
        <v>15060</v>
      </c>
    </row>
    <row r="157" spans="2:8" ht="15.75" customHeight="1" x14ac:dyDescent="0.25">
      <c r="B157" s="281" t="s">
        <v>479</v>
      </c>
      <c r="C157" s="175" t="s">
        <v>1963</v>
      </c>
      <c r="D157" s="216">
        <v>12000</v>
      </c>
      <c r="E157" s="216">
        <v>300</v>
      </c>
      <c r="F157" s="216">
        <v>300</v>
      </c>
      <c r="G157" s="216">
        <v>2730</v>
      </c>
      <c r="H157" s="230">
        <v>16368</v>
      </c>
    </row>
    <row r="158" spans="2:8" ht="15.75" customHeight="1" thickBot="1" x14ac:dyDescent="0.3">
      <c r="B158" s="281" t="s">
        <v>480</v>
      </c>
      <c r="C158" s="175" t="s">
        <v>9</v>
      </c>
      <c r="D158" s="237">
        <v>12000</v>
      </c>
      <c r="E158" s="237">
        <v>300</v>
      </c>
      <c r="F158" s="237">
        <v>300</v>
      </c>
      <c r="G158" s="237">
        <v>2730</v>
      </c>
      <c r="H158" s="230">
        <v>18984</v>
      </c>
    </row>
    <row r="159" spans="2:8" ht="5.25" customHeight="1" thickBot="1" x14ac:dyDescent="0.3">
      <c r="B159" s="502"/>
      <c r="C159" s="503"/>
      <c r="D159" s="503"/>
      <c r="E159" s="503"/>
      <c r="F159" s="503"/>
      <c r="G159" s="503"/>
      <c r="H159" s="503"/>
    </row>
    <row r="160" spans="2:8" ht="15.75" customHeight="1" x14ac:dyDescent="0.25">
      <c r="B160" s="281" t="s">
        <v>481</v>
      </c>
      <c r="C160" s="175" t="s">
        <v>1963</v>
      </c>
      <c r="D160" s="215">
        <v>7000</v>
      </c>
      <c r="E160" s="215">
        <v>300</v>
      </c>
      <c r="F160" s="215">
        <v>300</v>
      </c>
      <c r="G160" s="215">
        <v>1600</v>
      </c>
      <c r="H160" s="230">
        <v>6279</v>
      </c>
    </row>
    <row r="161" spans="2:8" ht="15.75" customHeight="1" x14ac:dyDescent="0.25">
      <c r="B161" s="281" t="s">
        <v>482</v>
      </c>
      <c r="C161" s="175" t="s">
        <v>1963</v>
      </c>
      <c r="D161" s="216">
        <v>7000</v>
      </c>
      <c r="E161" s="216">
        <v>300</v>
      </c>
      <c r="F161" s="216">
        <v>300</v>
      </c>
      <c r="G161" s="216">
        <v>1600</v>
      </c>
      <c r="H161" s="230">
        <v>6279</v>
      </c>
    </row>
    <row r="162" spans="2:8" ht="15.75" customHeight="1" x14ac:dyDescent="0.25">
      <c r="B162" s="281" t="s">
        <v>483</v>
      </c>
      <c r="C162" s="175" t="s">
        <v>1963</v>
      </c>
      <c r="D162" s="216">
        <v>7000</v>
      </c>
      <c r="E162" s="216">
        <v>300</v>
      </c>
      <c r="F162" s="216">
        <v>300</v>
      </c>
      <c r="G162" s="216">
        <v>1600</v>
      </c>
      <c r="H162" s="230">
        <v>6279</v>
      </c>
    </row>
    <row r="163" spans="2:8" ht="15.75" customHeight="1" x14ac:dyDescent="0.25">
      <c r="B163" s="281" t="s">
        <v>1978</v>
      </c>
      <c r="C163" s="175" t="s">
        <v>1963</v>
      </c>
      <c r="D163" s="216">
        <v>7000</v>
      </c>
      <c r="E163" s="216">
        <v>300</v>
      </c>
      <c r="F163" s="216">
        <v>300</v>
      </c>
      <c r="G163" s="216">
        <v>1600</v>
      </c>
      <c r="H163" s="230">
        <v>6734</v>
      </c>
    </row>
    <row r="164" spans="2:8" ht="15.75" customHeight="1" x14ac:dyDescent="0.25">
      <c r="B164" s="281" t="s">
        <v>484</v>
      </c>
      <c r="C164" s="175" t="s">
        <v>1963</v>
      </c>
      <c r="D164" s="216">
        <v>7000</v>
      </c>
      <c r="E164" s="216">
        <v>300</v>
      </c>
      <c r="F164" s="216">
        <v>300</v>
      </c>
      <c r="G164" s="216">
        <v>1600</v>
      </c>
      <c r="H164" s="230">
        <v>6734</v>
      </c>
    </row>
    <row r="165" spans="2:8" ht="15.75" customHeight="1" thickBot="1" x14ac:dyDescent="0.3">
      <c r="B165" s="281" t="s">
        <v>485</v>
      </c>
      <c r="C165" s="175" t="s">
        <v>9</v>
      </c>
      <c r="D165" s="237">
        <v>7000</v>
      </c>
      <c r="E165" s="237">
        <v>300</v>
      </c>
      <c r="F165" s="237">
        <v>300</v>
      </c>
      <c r="G165" s="237">
        <v>1600</v>
      </c>
      <c r="H165" s="230">
        <v>7266</v>
      </c>
    </row>
    <row r="166" spans="2:8" ht="5.25" customHeight="1" thickBot="1" x14ac:dyDescent="0.3">
      <c r="B166" s="502"/>
      <c r="C166" s="503"/>
      <c r="D166" s="503"/>
      <c r="E166" s="503"/>
      <c r="F166" s="503"/>
      <c r="G166" s="503"/>
      <c r="H166" s="503"/>
    </row>
    <row r="167" spans="2:8" ht="15.75" customHeight="1" x14ac:dyDescent="0.25">
      <c r="B167" s="281" t="s">
        <v>486</v>
      </c>
      <c r="C167" s="175" t="s">
        <v>9</v>
      </c>
      <c r="D167" s="215">
        <v>8000</v>
      </c>
      <c r="E167" s="215">
        <v>300</v>
      </c>
      <c r="F167" s="215">
        <v>300</v>
      </c>
      <c r="G167" s="215">
        <v>1830</v>
      </c>
      <c r="H167" s="230">
        <v>7176</v>
      </c>
    </row>
    <row r="168" spans="2:8" ht="15.75" customHeight="1" x14ac:dyDescent="0.25">
      <c r="B168" s="281" t="s">
        <v>487</v>
      </c>
      <c r="C168" s="175" t="s">
        <v>9</v>
      </c>
      <c r="D168" s="216">
        <v>8000</v>
      </c>
      <c r="E168" s="216">
        <v>300</v>
      </c>
      <c r="F168" s="216">
        <v>300</v>
      </c>
      <c r="G168" s="216">
        <v>1830</v>
      </c>
      <c r="H168" s="230">
        <v>7176</v>
      </c>
    </row>
    <row r="169" spans="2:8" ht="15.75" customHeight="1" x14ac:dyDescent="0.25">
      <c r="B169" s="281" t="s">
        <v>488</v>
      </c>
      <c r="C169" s="175" t="s">
        <v>9</v>
      </c>
      <c r="D169" s="216">
        <v>8000</v>
      </c>
      <c r="E169" s="216">
        <v>300</v>
      </c>
      <c r="F169" s="216">
        <v>300</v>
      </c>
      <c r="G169" s="216">
        <v>1830</v>
      </c>
      <c r="H169" s="230">
        <v>7176</v>
      </c>
    </row>
    <row r="170" spans="2:8" ht="15.75" customHeight="1" x14ac:dyDescent="0.25">
      <c r="B170" s="281" t="s">
        <v>1981</v>
      </c>
      <c r="C170" s="175" t="s">
        <v>1982</v>
      </c>
      <c r="D170" s="216">
        <v>8000</v>
      </c>
      <c r="E170" s="216">
        <v>300</v>
      </c>
      <c r="F170" s="216">
        <v>300</v>
      </c>
      <c r="G170" s="216">
        <v>1830</v>
      </c>
      <c r="H170" s="230">
        <v>7696</v>
      </c>
    </row>
    <row r="171" spans="2:8" ht="15.75" customHeight="1" x14ac:dyDescent="0.25">
      <c r="B171" s="281" t="s">
        <v>489</v>
      </c>
      <c r="C171" s="175" t="s">
        <v>9</v>
      </c>
      <c r="D171" s="216">
        <v>8000</v>
      </c>
      <c r="E171" s="216">
        <v>300</v>
      </c>
      <c r="F171" s="216">
        <v>300</v>
      </c>
      <c r="G171" s="216">
        <v>1830</v>
      </c>
      <c r="H171" s="230">
        <v>7696</v>
      </c>
    </row>
    <row r="172" spans="2:8" ht="15.75" customHeight="1" x14ac:dyDescent="0.25">
      <c r="B172" s="281" t="s">
        <v>490</v>
      </c>
      <c r="C172" s="175" t="s">
        <v>9</v>
      </c>
      <c r="D172" s="216">
        <v>8000</v>
      </c>
      <c r="E172" s="216">
        <v>300</v>
      </c>
      <c r="F172" s="216">
        <v>300</v>
      </c>
      <c r="G172" s="216">
        <v>1830</v>
      </c>
      <c r="H172" s="230">
        <v>8304</v>
      </c>
    </row>
    <row r="173" spans="2:8" ht="15.75" customHeight="1" x14ac:dyDescent="0.25">
      <c r="B173" s="281" t="s">
        <v>491</v>
      </c>
      <c r="C173" s="175" t="s">
        <v>9</v>
      </c>
      <c r="D173" s="216">
        <v>8000</v>
      </c>
      <c r="E173" s="216">
        <v>300</v>
      </c>
      <c r="F173" s="216">
        <v>300</v>
      </c>
      <c r="G173" s="216">
        <v>1830</v>
      </c>
      <c r="H173" s="230">
        <v>9168</v>
      </c>
    </row>
    <row r="174" spans="2:8" ht="15.75" customHeight="1" thickBot="1" x14ac:dyDescent="0.3">
      <c r="B174" s="281" t="s">
        <v>492</v>
      </c>
      <c r="C174" s="175" t="s">
        <v>9</v>
      </c>
      <c r="D174" s="237">
        <v>8000</v>
      </c>
      <c r="E174" s="237">
        <v>300</v>
      </c>
      <c r="F174" s="237">
        <v>300</v>
      </c>
      <c r="G174" s="237">
        <v>1830</v>
      </c>
      <c r="H174" s="230">
        <v>10040</v>
      </c>
    </row>
    <row r="175" spans="2:8" ht="5.25" customHeight="1" thickBot="1" x14ac:dyDescent="0.3">
      <c r="B175" s="502"/>
      <c r="C175" s="503"/>
      <c r="D175" s="503"/>
      <c r="E175" s="503"/>
      <c r="F175" s="503"/>
      <c r="G175" s="503"/>
      <c r="H175" s="503"/>
    </row>
    <row r="176" spans="2:8" ht="5.25" customHeight="1" thickBot="1" x14ac:dyDescent="0.3">
      <c r="B176" s="502"/>
      <c r="C176" s="503"/>
      <c r="D176" s="503"/>
      <c r="E176" s="503"/>
      <c r="F176" s="503"/>
      <c r="G176" s="503"/>
      <c r="H176" s="503"/>
    </row>
    <row r="177" spans="2:8" ht="15.75" customHeight="1" x14ac:dyDescent="0.25">
      <c r="B177" s="281" t="s">
        <v>493</v>
      </c>
      <c r="C177" s="175" t="s">
        <v>9</v>
      </c>
      <c r="D177" s="215">
        <v>9000</v>
      </c>
      <c r="E177" s="215">
        <v>300</v>
      </c>
      <c r="F177" s="215">
        <v>300</v>
      </c>
      <c r="G177" s="215">
        <v>2050</v>
      </c>
      <c r="H177" s="230">
        <v>8073</v>
      </c>
    </row>
    <row r="178" spans="2:8" ht="15.75" customHeight="1" x14ac:dyDescent="0.25">
      <c r="B178" s="281" t="s">
        <v>494</v>
      </c>
      <c r="C178" s="175" t="s">
        <v>9</v>
      </c>
      <c r="D178" s="216">
        <v>9000</v>
      </c>
      <c r="E178" s="216">
        <v>300</v>
      </c>
      <c r="F178" s="216">
        <v>300</v>
      </c>
      <c r="G178" s="216">
        <v>2050</v>
      </c>
      <c r="H178" s="230">
        <v>8073</v>
      </c>
    </row>
    <row r="179" spans="2:8" ht="15.75" customHeight="1" x14ac:dyDescent="0.25">
      <c r="B179" s="281" t="s">
        <v>1983</v>
      </c>
      <c r="C179" s="175" t="s">
        <v>1963</v>
      </c>
      <c r="D179" s="216">
        <v>9000</v>
      </c>
      <c r="E179" s="216">
        <v>300</v>
      </c>
      <c r="F179" s="216">
        <v>300</v>
      </c>
      <c r="G179" s="216">
        <v>2050</v>
      </c>
      <c r="H179" s="230">
        <v>8658</v>
      </c>
    </row>
    <row r="180" spans="2:8" ht="15.75" customHeight="1" x14ac:dyDescent="0.25">
      <c r="B180" s="281" t="s">
        <v>495</v>
      </c>
      <c r="C180" s="175" t="s">
        <v>9</v>
      </c>
      <c r="D180" s="216">
        <v>9000</v>
      </c>
      <c r="E180" s="216">
        <v>300</v>
      </c>
      <c r="F180" s="216">
        <v>300</v>
      </c>
      <c r="G180" s="216">
        <v>2050</v>
      </c>
      <c r="H180" s="230">
        <v>8658</v>
      </c>
    </row>
    <row r="181" spans="2:8" ht="15.75" customHeight="1" x14ac:dyDescent="0.25">
      <c r="B181" s="281" t="s">
        <v>496</v>
      </c>
      <c r="C181" s="175" t="s">
        <v>9</v>
      </c>
      <c r="D181" s="216">
        <v>9000</v>
      </c>
      <c r="E181" s="216">
        <v>300</v>
      </c>
      <c r="F181" s="216">
        <v>300</v>
      </c>
      <c r="G181" s="216">
        <v>2050</v>
      </c>
      <c r="H181" s="230">
        <v>9342</v>
      </c>
    </row>
    <row r="182" spans="2:8" ht="15.75" customHeight="1" x14ac:dyDescent="0.25">
      <c r="B182" s="281" t="s">
        <v>497</v>
      </c>
      <c r="C182" s="175" t="s">
        <v>9</v>
      </c>
      <c r="D182" s="216">
        <v>9000</v>
      </c>
      <c r="E182" s="216">
        <v>300</v>
      </c>
      <c r="F182" s="216">
        <v>300</v>
      </c>
      <c r="G182" s="216">
        <v>2050</v>
      </c>
      <c r="H182" s="230">
        <v>10314</v>
      </c>
    </row>
    <row r="183" spans="2:8" ht="15.75" customHeight="1" thickBot="1" x14ac:dyDescent="0.3">
      <c r="B183" s="281" t="s">
        <v>498</v>
      </c>
      <c r="C183" s="175" t="s">
        <v>9</v>
      </c>
      <c r="D183" s="237">
        <v>9000</v>
      </c>
      <c r="E183" s="237">
        <v>300</v>
      </c>
      <c r="F183" s="237">
        <v>300</v>
      </c>
      <c r="G183" s="237">
        <v>2050</v>
      </c>
      <c r="H183" s="230">
        <v>11295</v>
      </c>
    </row>
    <row r="184" spans="2:8" ht="5.25" customHeight="1" thickBot="1" x14ac:dyDescent="0.3">
      <c r="B184" s="502"/>
      <c r="C184" s="503"/>
      <c r="D184" s="503"/>
      <c r="E184" s="503"/>
      <c r="F184" s="503"/>
      <c r="G184" s="503"/>
      <c r="H184" s="503"/>
    </row>
    <row r="185" spans="2:8" ht="15.75" customHeight="1" x14ac:dyDescent="0.25">
      <c r="B185" s="281" t="s">
        <v>499</v>
      </c>
      <c r="C185" s="175" t="s">
        <v>9</v>
      </c>
      <c r="D185" s="215">
        <v>10000</v>
      </c>
      <c r="E185" s="215">
        <v>300</v>
      </c>
      <c r="F185" s="215">
        <v>300</v>
      </c>
      <c r="G185" s="215">
        <v>2280</v>
      </c>
      <c r="H185" s="230">
        <v>8970</v>
      </c>
    </row>
    <row r="186" spans="2:8" ht="15.75" customHeight="1" x14ac:dyDescent="0.25">
      <c r="B186" s="281" t="s">
        <v>1984</v>
      </c>
      <c r="C186" s="175" t="s">
        <v>1963</v>
      </c>
      <c r="D186" s="215">
        <v>10000</v>
      </c>
      <c r="E186" s="215">
        <v>300</v>
      </c>
      <c r="F186" s="215">
        <v>300</v>
      </c>
      <c r="G186" s="215">
        <v>2280</v>
      </c>
      <c r="H186" s="230">
        <v>9620</v>
      </c>
    </row>
    <row r="187" spans="2:8" ht="15.75" customHeight="1" x14ac:dyDescent="0.25">
      <c r="B187" s="281" t="s">
        <v>500</v>
      </c>
      <c r="C187" s="175" t="s">
        <v>9</v>
      </c>
      <c r="D187" s="216">
        <v>10000</v>
      </c>
      <c r="E187" s="216">
        <v>300</v>
      </c>
      <c r="F187" s="216">
        <v>300</v>
      </c>
      <c r="G187" s="216">
        <v>2280</v>
      </c>
      <c r="H187" s="230">
        <v>9620</v>
      </c>
    </row>
    <row r="188" spans="2:8" ht="15.75" customHeight="1" x14ac:dyDescent="0.25">
      <c r="B188" s="281" t="s">
        <v>501</v>
      </c>
      <c r="C188" s="175" t="s">
        <v>9</v>
      </c>
      <c r="D188" s="216">
        <v>10000</v>
      </c>
      <c r="E188" s="216">
        <v>300</v>
      </c>
      <c r="F188" s="216">
        <v>300</v>
      </c>
      <c r="G188" s="216">
        <v>2280</v>
      </c>
      <c r="H188" s="230">
        <v>10380</v>
      </c>
    </row>
    <row r="189" spans="2:8" ht="15.75" customHeight="1" x14ac:dyDescent="0.25">
      <c r="B189" s="281" t="s">
        <v>502</v>
      </c>
      <c r="C189" s="175" t="s">
        <v>9</v>
      </c>
      <c r="D189" s="216">
        <v>10000</v>
      </c>
      <c r="E189" s="216">
        <v>300</v>
      </c>
      <c r="F189" s="216">
        <v>300</v>
      </c>
      <c r="G189" s="216">
        <v>2280</v>
      </c>
      <c r="H189" s="230">
        <v>11460</v>
      </c>
    </row>
    <row r="190" spans="2:8" ht="15.75" customHeight="1" x14ac:dyDescent="0.25">
      <c r="B190" s="281" t="s">
        <v>503</v>
      </c>
      <c r="C190" s="175" t="s">
        <v>9</v>
      </c>
      <c r="D190" s="216">
        <v>10000</v>
      </c>
      <c r="E190" s="216">
        <v>300</v>
      </c>
      <c r="F190" s="216">
        <v>300</v>
      </c>
      <c r="G190" s="216">
        <v>2280</v>
      </c>
      <c r="H190" s="230">
        <v>12550</v>
      </c>
    </row>
    <row r="191" spans="2:8" ht="15.75" customHeight="1" x14ac:dyDescent="0.25">
      <c r="B191" s="281" t="s">
        <v>504</v>
      </c>
      <c r="C191" s="175" t="s">
        <v>9</v>
      </c>
      <c r="D191" s="216">
        <v>10000</v>
      </c>
      <c r="E191" s="216">
        <v>300</v>
      </c>
      <c r="F191" s="216">
        <v>300</v>
      </c>
      <c r="G191" s="216">
        <v>2280</v>
      </c>
      <c r="H191" s="230">
        <v>13640</v>
      </c>
    </row>
    <row r="192" spans="2:8" ht="15.75" customHeight="1" thickBot="1" x14ac:dyDescent="0.3">
      <c r="B192" s="281" t="s">
        <v>505</v>
      </c>
      <c r="C192" s="175" t="s">
        <v>9</v>
      </c>
      <c r="D192" s="237">
        <v>10000</v>
      </c>
      <c r="E192" s="237">
        <v>300</v>
      </c>
      <c r="F192" s="237">
        <v>300</v>
      </c>
      <c r="G192" s="237">
        <v>2280</v>
      </c>
      <c r="H192" s="230">
        <v>15820</v>
      </c>
    </row>
    <row r="193" spans="2:8" ht="5.25" customHeight="1" thickBot="1" x14ac:dyDescent="0.3">
      <c r="B193" s="502"/>
      <c r="C193" s="503"/>
      <c r="D193" s="503"/>
      <c r="E193" s="503"/>
      <c r="F193" s="503"/>
      <c r="G193" s="503"/>
      <c r="H193" s="503"/>
    </row>
    <row r="194" spans="2:8" ht="15.75" customHeight="1" x14ac:dyDescent="0.25">
      <c r="B194" s="281" t="s">
        <v>506</v>
      </c>
      <c r="C194" s="175" t="s">
        <v>9</v>
      </c>
      <c r="D194" s="215">
        <v>11000</v>
      </c>
      <c r="E194" s="215">
        <v>300</v>
      </c>
      <c r="F194" s="215">
        <v>300</v>
      </c>
      <c r="G194" s="215">
        <v>2500</v>
      </c>
      <c r="H194" s="230">
        <v>10582</v>
      </c>
    </row>
    <row r="195" spans="2:8" ht="15.75" customHeight="1" x14ac:dyDescent="0.25">
      <c r="B195" s="281" t="s">
        <v>507</v>
      </c>
      <c r="C195" s="175" t="s">
        <v>9</v>
      </c>
      <c r="D195" s="216">
        <v>11000</v>
      </c>
      <c r="E195" s="216">
        <v>300</v>
      </c>
      <c r="F195" s="216">
        <v>300</v>
      </c>
      <c r="G195" s="216">
        <v>2500</v>
      </c>
      <c r="H195" s="230">
        <v>11418</v>
      </c>
    </row>
    <row r="196" spans="2:8" ht="15.75" customHeight="1" x14ac:dyDescent="0.25">
      <c r="B196" s="281" t="s">
        <v>508</v>
      </c>
      <c r="C196" s="175" t="s">
        <v>9</v>
      </c>
      <c r="D196" s="216">
        <v>11000</v>
      </c>
      <c r="E196" s="216">
        <v>300</v>
      </c>
      <c r="F196" s="216">
        <v>300</v>
      </c>
      <c r="G196" s="216">
        <v>2500</v>
      </c>
      <c r="H196" s="230">
        <v>12606</v>
      </c>
    </row>
    <row r="197" spans="2:8" ht="15.75" customHeight="1" x14ac:dyDescent="0.25">
      <c r="B197" s="281" t="s">
        <v>509</v>
      </c>
      <c r="C197" s="175" t="s">
        <v>9</v>
      </c>
      <c r="D197" s="216">
        <v>11000</v>
      </c>
      <c r="E197" s="216">
        <v>300</v>
      </c>
      <c r="F197" s="216">
        <v>300</v>
      </c>
      <c r="G197" s="216">
        <v>2500</v>
      </c>
      <c r="H197" s="230">
        <v>13805</v>
      </c>
    </row>
    <row r="198" spans="2:8" ht="15.75" customHeight="1" x14ac:dyDescent="0.25">
      <c r="B198" s="281" t="s">
        <v>510</v>
      </c>
      <c r="C198" s="175" t="s">
        <v>9</v>
      </c>
      <c r="D198" s="216">
        <v>11000</v>
      </c>
      <c r="E198" s="216">
        <v>300</v>
      </c>
      <c r="F198" s="216">
        <v>300</v>
      </c>
      <c r="G198" s="216">
        <v>2500</v>
      </c>
      <c r="H198" s="230">
        <v>15004</v>
      </c>
    </row>
    <row r="199" spans="2:8" ht="15.75" customHeight="1" thickBot="1" x14ac:dyDescent="0.3">
      <c r="B199" s="281" t="s">
        <v>511</v>
      </c>
      <c r="C199" s="175" t="s">
        <v>9</v>
      </c>
      <c r="D199" s="237">
        <v>11000</v>
      </c>
      <c r="E199" s="237">
        <v>300</v>
      </c>
      <c r="F199" s="237">
        <v>300</v>
      </c>
      <c r="G199" s="237">
        <v>2500</v>
      </c>
      <c r="H199" s="230">
        <v>17402</v>
      </c>
    </row>
    <row r="200" spans="2:8" ht="5.25" customHeight="1" thickBot="1" x14ac:dyDescent="0.3">
      <c r="B200" s="502"/>
      <c r="C200" s="503"/>
      <c r="D200" s="503"/>
      <c r="E200" s="503"/>
      <c r="F200" s="503"/>
      <c r="G200" s="503"/>
      <c r="H200" s="503"/>
    </row>
    <row r="201" spans="2:8" ht="15" customHeight="1" x14ac:dyDescent="0.25">
      <c r="B201" s="282" t="s">
        <v>512</v>
      </c>
      <c r="C201" s="173" t="s">
        <v>9</v>
      </c>
      <c r="D201" s="278">
        <v>12000</v>
      </c>
      <c r="E201" s="278">
        <v>300</v>
      </c>
      <c r="F201" s="278">
        <v>300</v>
      </c>
      <c r="G201" s="278">
        <v>2730</v>
      </c>
      <c r="H201" s="229">
        <v>11544</v>
      </c>
    </row>
    <row r="202" spans="2:8" ht="15" customHeight="1" x14ac:dyDescent="0.25">
      <c r="B202" s="281" t="s">
        <v>513</v>
      </c>
      <c r="C202" s="175" t="s">
        <v>9</v>
      </c>
      <c r="D202" s="216">
        <v>12000</v>
      </c>
      <c r="E202" s="216">
        <v>300</v>
      </c>
      <c r="F202" s="216">
        <v>300</v>
      </c>
      <c r="G202" s="216">
        <v>2730</v>
      </c>
      <c r="H202" s="230">
        <v>12456</v>
      </c>
    </row>
    <row r="203" spans="2:8" ht="15" customHeight="1" x14ac:dyDescent="0.25">
      <c r="B203" s="281" t="s">
        <v>514</v>
      </c>
      <c r="C203" s="175" t="s">
        <v>9</v>
      </c>
      <c r="D203" s="216">
        <v>12000</v>
      </c>
      <c r="E203" s="216">
        <v>300</v>
      </c>
      <c r="F203" s="216">
        <v>300</v>
      </c>
      <c r="G203" s="216">
        <v>2730</v>
      </c>
      <c r="H203" s="230">
        <v>13752</v>
      </c>
    </row>
    <row r="204" spans="2:8" ht="15" customHeight="1" x14ac:dyDescent="0.25">
      <c r="B204" s="281" t="s">
        <v>515</v>
      </c>
      <c r="C204" s="175" t="s">
        <v>9</v>
      </c>
      <c r="D204" s="216">
        <v>12000</v>
      </c>
      <c r="E204" s="216">
        <v>300</v>
      </c>
      <c r="F204" s="216">
        <v>300</v>
      </c>
      <c r="G204" s="216">
        <v>2730</v>
      </c>
      <c r="H204" s="230">
        <v>15060</v>
      </c>
    </row>
    <row r="205" spans="2:8" ht="15" customHeight="1" x14ac:dyDescent="0.25">
      <c r="B205" s="281" t="s">
        <v>516</v>
      </c>
      <c r="C205" s="175" t="s">
        <v>9</v>
      </c>
      <c r="D205" s="216">
        <v>12000</v>
      </c>
      <c r="E205" s="216">
        <v>300</v>
      </c>
      <c r="F205" s="216">
        <v>300</v>
      </c>
      <c r="G205" s="216">
        <v>2730</v>
      </c>
      <c r="H205" s="230">
        <v>16368</v>
      </c>
    </row>
    <row r="206" spans="2:8" ht="15.75" customHeight="1" thickBot="1" x14ac:dyDescent="0.3">
      <c r="B206" s="280" t="s">
        <v>517</v>
      </c>
      <c r="C206" s="283" t="s">
        <v>9</v>
      </c>
      <c r="D206" s="220">
        <v>12000</v>
      </c>
      <c r="E206" s="220">
        <v>300</v>
      </c>
      <c r="F206" s="220">
        <v>300</v>
      </c>
      <c r="G206" s="220">
        <v>2730</v>
      </c>
      <c r="H206" s="231">
        <v>18984</v>
      </c>
    </row>
    <row r="208" spans="2:8" ht="30" customHeight="1" x14ac:dyDescent="0.25">
      <c r="E208" s="404" t="s">
        <v>518</v>
      </c>
      <c r="F208" s="404"/>
      <c r="G208" s="404"/>
      <c r="H208" s="404"/>
    </row>
    <row r="209" spans="2:8" ht="15" customHeight="1" x14ac:dyDescent="0.25">
      <c r="E209" s="404" t="s">
        <v>353</v>
      </c>
      <c r="F209" s="404"/>
      <c r="G209" s="404"/>
      <c r="H209" s="404"/>
    </row>
    <row r="210" spans="2:8" ht="15" customHeight="1" x14ac:dyDescent="0.25">
      <c r="E210" s="404" t="s">
        <v>519</v>
      </c>
      <c r="F210" s="404"/>
      <c r="G210" s="404"/>
      <c r="H210" s="404"/>
    </row>
    <row r="211" spans="2:8" ht="15" customHeight="1" x14ac:dyDescent="0.25">
      <c r="E211" s="404" t="s">
        <v>520</v>
      </c>
      <c r="F211" s="404"/>
      <c r="G211" s="404"/>
      <c r="H211" s="404"/>
    </row>
    <row r="212" spans="2:8" ht="15" customHeight="1" x14ac:dyDescent="0.25">
      <c r="E212" s="404" t="s">
        <v>521</v>
      </c>
      <c r="F212" s="404"/>
      <c r="G212" s="404"/>
      <c r="H212" s="404"/>
    </row>
    <row r="213" spans="2:8" ht="15" customHeight="1" x14ac:dyDescent="0.25">
      <c r="E213" s="404" t="s">
        <v>522</v>
      </c>
      <c r="F213" s="404"/>
      <c r="G213" s="404"/>
      <c r="H213" s="404"/>
    </row>
    <row r="214" spans="2:8" ht="15" customHeight="1" x14ac:dyDescent="0.25">
      <c r="E214" s="404" t="s">
        <v>523</v>
      </c>
      <c r="F214" s="404"/>
      <c r="G214" s="404"/>
      <c r="H214" s="404"/>
    </row>
    <row r="215" spans="2:8" ht="15" customHeight="1" x14ac:dyDescent="0.25">
      <c r="E215" s="404" t="s">
        <v>524</v>
      </c>
      <c r="F215" s="404"/>
      <c r="G215" s="404"/>
      <c r="H215" s="404"/>
    </row>
    <row r="222" spans="2:8" ht="31.5" x14ac:dyDescent="0.5">
      <c r="B222" s="24"/>
      <c r="C222" s="24"/>
      <c r="D222" s="24"/>
      <c r="E222" s="24"/>
      <c r="F222" s="24"/>
      <c r="G222" s="24"/>
      <c r="H222" s="24"/>
    </row>
    <row r="223" spans="2:8" ht="31.5" x14ac:dyDescent="0.5">
      <c r="C223" s="24"/>
      <c r="E223" s="24"/>
      <c r="F223" s="24"/>
      <c r="G223" s="24"/>
    </row>
  </sheetData>
  <autoFilter ref="B12:H206" xr:uid="{00000000-0009-0000-0000-000004000000}"/>
  <mergeCells count="42">
    <mergeCell ref="E3:H4"/>
    <mergeCell ref="E211:H211"/>
    <mergeCell ref="E212:H212"/>
    <mergeCell ref="E213:H213"/>
    <mergeCell ref="E214:H214"/>
    <mergeCell ref="B136:H136"/>
    <mergeCell ref="B61:H61"/>
    <mergeCell ref="B70:H70"/>
    <mergeCell ref="B79:H79"/>
    <mergeCell ref="B88:H88"/>
    <mergeCell ref="B92:H92"/>
    <mergeCell ref="B96:H96"/>
    <mergeCell ref="B103:H103"/>
    <mergeCell ref="B111:H111"/>
    <mergeCell ref="B118:H118"/>
    <mergeCell ref="B119:H119"/>
    <mergeCell ref="E215:H215"/>
    <mergeCell ref="E210:H210"/>
    <mergeCell ref="B145:H145"/>
    <mergeCell ref="B152:H152"/>
    <mergeCell ref="B159:H159"/>
    <mergeCell ref="B166:H166"/>
    <mergeCell ref="B175:H175"/>
    <mergeCell ref="B176:H176"/>
    <mergeCell ref="B184:H184"/>
    <mergeCell ref="B193:H193"/>
    <mergeCell ref="B200:H200"/>
    <mergeCell ref="E208:H208"/>
    <mergeCell ref="E209:H209"/>
    <mergeCell ref="B128:H128"/>
    <mergeCell ref="B8:H10"/>
    <mergeCell ref="B60:H60"/>
    <mergeCell ref="B12:B13"/>
    <mergeCell ref="C12:C13"/>
    <mergeCell ref="G12:G13"/>
    <mergeCell ref="H12:H13"/>
    <mergeCell ref="B17:H17"/>
    <mergeCell ref="B21:H21"/>
    <mergeCell ref="B28:H28"/>
    <mergeCell ref="B36:H36"/>
    <mergeCell ref="B43:H43"/>
    <mergeCell ref="B52:H52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headerFooter>
    <oddFooter>&amp;CООО "Беротек" тел. (343) 353-33-52</oddFooter>
  </headerFooter>
  <rowBreaks count="3" manualBreakCount="3">
    <brk id="60" max="16383" man="1"/>
    <brk id="118" max="16383" man="1"/>
    <brk id="17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I70"/>
  <sheetViews>
    <sheetView view="pageBreakPreview" zoomScaleNormal="100" zoomScaleSheetLayoutView="100" workbookViewId="0">
      <selection activeCell="F2" sqref="F2:I3"/>
    </sheetView>
  </sheetViews>
  <sheetFormatPr defaultRowHeight="15" x14ac:dyDescent="0.25"/>
  <cols>
    <col min="1" max="1" width="3.7109375" customWidth="1"/>
    <col min="2" max="2" width="12.7109375" bestFit="1" customWidth="1"/>
    <col min="3" max="3" width="6.7109375" customWidth="1"/>
    <col min="4" max="4" width="9" customWidth="1"/>
    <col min="5" max="6" width="11.85546875" customWidth="1"/>
    <col min="7" max="7" width="10.7109375" customWidth="1"/>
    <col min="8" max="8" width="9.7109375" customWidth="1"/>
    <col min="9" max="9" width="14.7109375" customWidth="1"/>
  </cols>
  <sheetData>
    <row r="2" spans="2:9" x14ac:dyDescent="0.25">
      <c r="F2" s="1"/>
      <c r="G2" s="1"/>
      <c r="H2" s="1"/>
      <c r="I2" s="1"/>
    </row>
    <row r="3" spans="2:9" x14ac:dyDescent="0.25">
      <c r="F3" s="1"/>
      <c r="G3" s="1"/>
      <c r="H3" s="1"/>
      <c r="I3" s="1"/>
    </row>
    <row r="4" spans="2:9" x14ac:dyDescent="0.25">
      <c r="F4" s="26"/>
      <c r="G4" s="1"/>
      <c r="H4" s="1"/>
      <c r="I4" s="1"/>
    </row>
    <row r="5" spans="2:9" x14ac:dyDescent="0.25">
      <c r="F5" s="27"/>
      <c r="G5" s="1"/>
      <c r="H5" s="1"/>
      <c r="I5" s="1"/>
    </row>
    <row r="6" spans="2:9" x14ac:dyDescent="0.25">
      <c r="F6" s="49"/>
      <c r="G6" s="1"/>
      <c r="H6" s="1"/>
      <c r="I6" s="1"/>
    </row>
    <row r="7" spans="2:9" x14ac:dyDescent="0.25">
      <c r="F7" s="26"/>
      <c r="G7" s="1"/>
      <c r="H7" s="1"/>
      <c r="I7" s="1"/>
    </row>
    <row r="8" spans="2:9" ht="15" customHeight="1" x14ac:dyDescent="0.25">
      <c r="B8" s="405" t="s">
        <v>525</v>
      </c>
      <c r="C8" s="405"/>
      <c r="D8" s="405"/>
      <c r="E8" s="405"/>
      <c r="F8" s="405"/>
      <c r="G8" s="405"/>
      <c r="H8" s="405"/>
      <c r="I8" s="405"/>
    </row>
    <row r="9" spans="2:9" ht="15" customHeight="1" x14ac:dyDescent="0.25">
      <c r="B9" s="405"/>
      <c r="C9" s="405"/>
      <c r="D9" s="405"/>
      <c r="E9" s="405"/>
      <c r="F9" s="405"/>
      <c r="G9" s="405"/>
      <c r="H9" s="405"/>
      <c r="I9" s="405"/>
    </row>
    <row r="10" spans="2:9" ht="15" customHeight="1" x14ac:dyDescent="0.25">
      <c r="B10" s="405"/>
      <c r="C10" s="405"/>
      <c r="D10" s="405"/>
      <c r="E10" s="405"/>
      <c r="F10" s="405"/>
      <c r="G10" s="405"/>
      <c r="H10" s="405"/>
      <c r="I10" s="405"/>
    </row>
    <row r="11" spans="2:9" ht="15.75" thickBot="1" x14ac:dyDescent="0.3"/>
    <row r="12" spans="2:9" x14ac:dyDescent="0.25">
      <c r="B12" s="504" t="s">
        <v>0</v>
      </c>
      <c r="C12" s="506"/>
      <c r="D12" s="408" t="s">
        <v>1</v>
      </c>
      <c r="E12" s="2"/>
      <c r="F12" s="2" t="s">
        <v>2</v>
      </c>
      <c r="G12" s="2"/>
      <c r="H12" s="506" t="s">
        <v>3</v>
      </c>
      <c r="I12" s="508" t="s">
        <v>4</v>
      </c>
    </row>
    <row r="13" spans="2:9" ht="15.75" thickBot="1" x14ac:dyDescent="0.3">
      <c r="B13" s="512"/>
      <c r="C13" s="513"/>
      <c r="D13" s="514"/>
      <c r="E13" s="39" t="s">
        <v>5</v>
      </c>
      <c r="F13" s="39" t="s">
        <v>6</v>
      </c>
      <c r="G13" s="39" t="s">
        <v>7</v>
      </c>
      <c r="H13" s="513"/>
      <c r="I13" s="509"/>
    </row>
    <row r="14" spans="2:9" x14ac:dyDescent="0.25">
      <c r="B14" s="429" t="s">
        <v>526</v>
      </c>
      <c r="C14" s="515"/>
      <c r="D14" s="32" t="s">
        <v>527</v>
      </c>
      <c r="E14" s="33">
        <v>2400</v>
      </c>
      <c r="F14" s="33">
        <v>300</v>
      </c>
      <c r="G14" s="33">
        <v>600</v>
      </c>
      <c r="H14" s="42">
        <v>1015.0000000000001</v>
      </c>
      <c r="I14" s="229">
        <v>1360.1000000000001</v>
      </c>
    </row>
    <row r="15" spans="2:9" x14ac:dyDescent="0.25">
      <c r="B15" s="510" t="s">
        <v>528</v>
      </c>
      <c r="C15" s="511"/>
      <c r="D15" s="5" t="s">
        <v>527</v>
      </c>
      <c r="E15" s="6">
        <v>2400</v>
      </c>
      <c r="F15" s="6">
        <v>400</v>
      </c>
      <c r="G15" s="6">
        <v>600</v>
      </c>
      <c r="H15" s="18">
        <v>1357.5</v>
      </c>
      <c r="I15" s="230">
        <v>1819.0500000000002</v>
      </c>
    </row>
    <row r="16" spans="2:9" x14ac:dyDescent="0.25">
      <c r="B16" s="510" t="s">
        <v>529</v>
      </c>
      <c r="C16" s="511"/>
      <c r="D16" s="5" t="s">
        <v>527</v>
      </c>
      <c r="E16" s="6">
        <v>2400</v>
      </c>
      <c r="F16" s="6">
        <v>500</v>
      </c>
      <c r="G16" s="6">
        <v>600</v>
      </c>
      <c r="H16" s="18">
        <v>1697.5000000000002</v>
      </c>
      <c r="I16" s="230">
        <v>2274.65</v>
      </c>
    </row>
    <row r="17" spans="2:9" x14ac:dyDescent="0.25">
      <c r="B17" s="510" t="s">
        <v>530</v>
      </c>
      <c r="C17" s="511"/>
      <c r="D17" s="5" t="s">
        <v>527</v>
      </c>
      <c r="E17" s="6">
        <v>2400</v>
      </c>
      <c r="F17" s="6">
        <v>600</v>
      </c>
      <c r="G17" s="6">
        <v>600</v>
      </c>
      <c r="H17" s="18">
        <v>2037.4999999999998</v>
      </c>
      <c r="I17" s="230">
        <v>2730.25</v>
      </c>
    </row>
    <row r="18" spans="2:9" x14ac:dyDescent="0.25">
      <c r="B18" s="510" t="s">
        <v>531</v>
      </c>
      <c r="C18" s="511"/>
      <c r="D18" s="5" t="s">
        <v>527</v>
      </c>
      <c r="E18" s="6">
        <v>2400</v>
      </c>
      <c r="F18" s="6">
        <v>300</v>
      </c>
      <c r="G18" s="6">
        <v>300</v>
      </c>
      <c r="H18" s="18">
        <v>507.50000000000006</v>
      </c>
      <c r="I18" s="230">
        <v>872.90000000000009</v>
      </c>
    </row>
    <row r="19" spans="2:9" x14ac:dyDescent="0.25">
      <c r="B19" s="510" t="s">
        <v>532</v>
      </c>
      <c r="C19" s="511"/>
      <c r="D19" s="5" t="s">
        <v>527</v>
      </c>
      <c r="E19" s="6">
        <v>2400</v>
      </c>
      <c r="F19" s="6">
        <v>400</v>
      </c>
      <c r="G19" s="6">
        <v>300</v>
      </c>
      <c r="H19" s="18">
        <v>678.75</v>
      </c>
      <c r="I19" s="230">
        <v>1167.45</v>
      </c>
    </row>
    <row r="20" spans="2:9" x14ac:dyDescent="0.25">
      <c r="B20" s="510" t="s">
        <v>533</v>
      </c>
      <c r="C20" s="511"/>
      <c r="D20" s="5" t="s">
        <v>527</v>
      </c>
      <c r="E20" s="6">
        <v>2400</v>
      </c>
      <c r="F20" s="6">
        <v>500</v>
      </c>
      <c r="G20" s="6">
        <v>300</v>
      </c>
      <c r="H20" s="18">
        <v>848.75000000000011</v>
      </c>
      <c r="I20" s="230">
        <v>1459.8500000000001</v>
      </c>
    </row>
    <row r="21" spans="2:9" x14ac:dyDescent="0.25">
      <c r="B21" s="510" t="s">
        <v>534</v>
      </c>
      <c r="C21" s="511"/>
      <c r="D21" s="5" t="s">
        <v>527</v>
      </c>
      <c r="E21" s="6">
        <v>2400</v>
      </c>
      <c r="F21" s="6">
        <v>600</v>
      </c>
      <c r="G21" s="6">
        <v>300</v>
      </c>
      <c r="H21" s="18">
        <v>1018.7499999999999</v>
      </c>
      <c r="I21" s="230">
        <v>1752.2499999999998</v>
      </c>
    </row>
    <row r="22" spans="2:9" x14ac:dyDescent="0.25">
      <c r="B22" s="510" t="s">
        <v>535</v>
      </c>
      <c r="C22" s="511"/>
      <c r="D22" s="5" t="s">
        <v>527</v>
      </c>
      <c r="E22" s="6">
        <v>1200</v>
      </c>
      <c r="F22" s="6">
        <v>300</v>
      </c>
      <c r="G22" s="6">
        <v>600</v>
      </c>
      <c r="H22" s="18">
        <v>496.8</v>
      </c>
      <c r="I22" s="230">
        <v>715.39200000000005</v>
      </c>
    </row>
    <row r="23" spans="2:9" x14ac:dyDescent="0.25">
      <c r="B23" s="510" t="s">
        <v>536</v>
      </c>
      <c r="C23" s="511"/>
      <c r="D23" s="5" t="s">
        <v>527</v>
      </c>
      <c r="E23" s="6">
        <v>1200</v>
      </c>
      <c r="F23" s="6">
        <v>400</v>
      </c>
      <c r="G23" s="6">
        <v>600</v>
      </c>
      <c r="H23" s="18">
        <v>662.4</v>
      </c>
      <c r="I23" s="230">
        <v>953.85599999999988</v>
      </c>
    </row>
    <row r="24" spans="2:9" x14ac:dyDescent="0.25">
      <c r="B24" s="510" t="s">
        <v>537</v>
      </c>
      <c r="C24" s="511"/>
      <c r="D24" s="5" t="s">
        <v>527</v>
      </c>
      <c r="E24" s="6">
        <v>1200</v>
      </c>
      <c r="F24" s="6">
        <v>500</v>
      </c>
      <c r="G24" s="6">
        <v>600</v>
      </c>
      <c r="H24" s="18">
        <v>827.5</v>
      </c>
      <c r="I24" s="230">
        <v>1191.6000000000001</v>
      </c>
    </row>
    <row r="25" spans="2:9" x14ac:dyDescent="0.25">
      <c r="B25" s="510" t="s">
        <v>538</v>
      </c>
      <c r="C25" s="511"/>
      <c r="D25" s="5" t="s">
        <v>527</v>
      </c>
      <c r="E25" s="6">
        <v>1200</v>
      </c>
      <c r="F25" s="6">
        <v>600</v>
      </c>
      <c r="G25" s="6">
        <v>600</v>
      </c>
      <c r="H25" s="18">
        <v>995</v>
      </c>
      <c r="I25" s="230">
        <v>1432.8000000000002</v>
      </c>
    </row>
    <row r="26" spans="2:9" x14ac:dyDescent="0.25">
      <c r="B26" s="510" t="s">
        <v>539</v>
      </c>
      <c r="C26" s="511"/>
      <c r="D26" s="5" t="s">
        <v>527</v>
      </c>
      <c r="E26" s="6">
        <v>1200</v>
      </c>
      <c r="F26" s="6">
        <v>300</v>
      </c>
      <c r="G26" s="6">
        <v>300</v>
      </c>
      <c r="H26" s="18">
        <v>237.6</v>
      </c>
      <c r="I26" s="230">
        <v>408.67200000000003</v>
      </c>
    </row>
    <row r="27" spans="2:9" x14ac:dyDescent="0.25">
      <c r="B27" s="510" t="s">
        <v>540</v>
      </c>
      <c r="C27" s="511"/>
      <c r="D27" s="5" t="s">
        <v>527</v>
      </c>
      <c r="E27" s="6">
        <v>1200</v>
      </c>
      <c r="F27" s="6">
        <v>400</v>
      </c>
      <c r="G27" s="6">
        <v>300</v>
      </c>
      <c r="H27" s="18">
        <v>317.5</v>
      </c>
      <c r="I27" s="230">
        <v>546.1</v>
      </c>
    </row>
    <row r="28" spans="2:9" x14ac:dyDescent="0.25">
      <c r="B28" s="510" t="s">
        <v>541</v>
      </c>
      <c r="C28" s="511"/>
      <c r="D28" s="5" t="s">
        <v>527</v>
      </c>
      <c r="E28" s="6">
        <v>1200</v>
      </c>
      <c r="F28" s="6">
        <v>500</v>
      </c>
      <c r="G28" s="6">
        <v>300</v>
      </c>
      <c r="H28" s="18">
        <v>397.5</v>
      </c>
      <c r="I28" s="230">
        <v>683.7</v>
      </c>
    </row>
    <row r="29" spans="2:9" x14ac:dyDescent="0.25">
      <c r="B29" s="510" t="s">
        <v>542</v>
      </c>
      <c r="C29" s="511"/>
      <c r="D29" s="5" t="s">
        <v>527</v>
      </c>
      <c r="E29" s="6">
        <v>1200</v>
      </c>
      <c r="F29" s="6">
        <v>600</v>
      </c>
      <c r="G29" s="6">
        <v>300</v>
      </c>
      <c r="H29" s="18">
        <v>477.5</v>
      </c>
      <c r="I29" s="230">
        <v>821.30000000000007</v>
      </c>
    </row>
    <row r="30" spans="2:9" x14ac:dyDescent="0.25">
      <c r="B30" s="510" t="s">
        <v>543</v>
      </c>
      <c r="C30" s="511"/>
      <c r="D30" s="5" t="s">
        <v>527</v>
      </c>
      <c r="E30" s="6">
        <v>900</v>
      </c>
      <c r="F30" s="6">
        <v>300</v>
      </c>
      <c r="G30" s="6">
        <v>600</v>
      </c>
      <c r="H30" s="18">
        <v>365</v>
      </c>
      <c r="I30" s="230">
        <v>584</v>
      </c>
    </row>
    <row r="31" spans="2:9" x14ac:dyDescent="0.25">
      <c r="B31" s="510" t="s">
        <v>544</v>
      </c>
      <c r="C31" s="511"/>
      <c r="D31" s="5" t="s">
        <v>527</v>
      </c>
      <c r="E31" s="6">
        <v>900</v>
      </c>
      <c r="F31" s="6">
        <v>400</v>
      </c>
      <c r="G31" s="6">
        <v>600</v>
      </c>
      <c r="H31" s="18">
        <v>487.5</v>
      </c>
      <c r="I31" s="230">
        <v>780</v>
      </c>
    </row>
    <row r="32" spans="2:9" x14ac:dyDescent="0.25">
      <c r="B32" s="510" t="s">
        <v>545</v>
      </c>
      <c r="C32" s="511"/>
      <c r="D32" s="5" t="s">
        <v>527</v>
      </c>
      <c r="E32" s="6">
        <v>900</v>
      </c>
      <c r="F32" s="6">
        <v>500</v>
      </c>
      <c r="G32" s="6">
        <v>600</v>
      </c>
      <c r="H32" s="18">
        <v>610</v>
      </c>
      <c r="I32" s="230">
        <v>976</v>
      </c>
    </row>
    <row r="33" spans="2:9" x14ac:dyDescent="0.25">
      <c r="B33" s="510" t="s">
        <v>546</v>
      </c>
      <c r="C33" s="511"/>
      <c r="D33" s="5" t="s">
        <v>527</v>
      </c>
      <c r="E33" s="6">
        <v>900</v>
      </c>
      <c r="F33" s="6">
        <v>600</v>
      </c>
      <c r="G33" s="6">
        <v>600</v>
      </c>
      <c r="H33" s="18">
        <v>732.5</v>
      </c>
      <c r="I33" s="230">
        <v>1172</v>
      </c>
    </row>
    <row r="34" spans="2:9" x14ac:dyDescent="0.25">
      <c r="B34" s="510" t="s">
        <v>547</v>
      </c>
      <c r="C34" s="511"/>
      <c r="D34" s="5" t="s">
        <v>527</v>
      </c>
      <c r="E34" s="6">
        <v>900</v>
      </c>
      <c r="F34" s="6">
        <v>300</v>
      </c>
      <c r="G34" s="6">
        <v>300</v>
      </c>
      <c r="H34" s="18">
        <v>182.5</v>
      </c>
      <c r="I34" s="230">
        <v>313.89999999999998</v>
      </c>
    </row>
    <row r="35" spans="2:9" x14ac:dyDescent="0.25">
      <c r="B35" s="510" t="s">
        <v>548</v>
      </c>
      <c r="C35" s="511"/>
      <c r="D35" s="5" t="s">
        <v>527</v>
      </c>
      <c r="E35" s="6">
        <v>900</v>
      </c>
      <c r="F35" s="6">
        <v>400</v>
      </c>
      <c r="G35" s="6">
        <v>300</v>
      </c>
      <c r="H35" s="18">
        <v>243.75</v>
      </c>
      <c r="I35" s="230">
        <v>419.25</v>
      </c>
    </row>
    <row r="36" spans="2:9" x14ac:dyDescent="0.25">
      <c r="B36" s="510" t="s">
        <v>549</v>
      </c>
      <c r="C36" s="511"/>
      <c r="D36" s="5" t="s">
        <v>527</v>
      </c>
      <c r="E36" s="6">
        <v>900</v>
      </c>
      <c r="F36" s="6">
        <v>500</v>
      </c>
      <c r="G36" s="6">
        <v>300</v>
      </c>
      <c r="H36" s="18">
        <v>305</v>
      </c>
      <c r="I36" s="230">
        <v>524.6</v>
      </c>
    </row>
    <row r="37" spans="2:9" x14ac:dyDescent="0.25">
      <c r="B37" s="510" t="s">
        <v>550</v>
      </c>
      <c r="C37" s="511"/>
      <c r="D37" s="5" t="s">
        <v>527</v>
      </c>
      <c r="E37" s="6">
        <v>900</v>
      </c>
      <c r="F37" s="6">
        <v>600</v>
      </c>
      <c r="G37" s="6">
        <v>300</v>
      </c>
      <c r="H37" s="18">
        <v>366.25</v>
      </c>
      <c r="I37" s="230">
        <v>629.94999999999993</v>
      </c>
    </row>
    <row r="38" spans="2:9" x14ac:dyDescent="0.25">
      <c r="B38" s="510" t="s">
        <v>551</v>
      </c>
      <c r="C38" s="511"/>
      <c r="D38" s="5" t="s">
        <v>527</v>
      </c>
      <c r="E38" s="6">
        <v>800</v>
      </c>
      <c r="F38" s="6">
        <v>300</v>
      </c>
      <c r="G38" s="6">
        <v>600</v>
      </c>
      <c r="H38" s="18">
        <v>360</v>
      </c>
      <c r="I38" s="230">
        <v>576</v>
      </c>
    </row>
    <row r="39" spans="2:9" x14ac:dyDescent="0.25">
      <c r="B39" s="510" t="s">
        <v>552</v>
      </c>
      <c r="C39" s="511"/>
      <c r="D39" s="5" t="s">
        <v>527</v>
      </c>
      <c r="E39" s="6">
        <v>800</v>
      </c>
      <c r="F39" s="6">
        <v>400</v>
      </c>
      <c r="G39" s="6">
        <v>600</v>
      </c>
      <c r="H39" s="18">
        <v>480</v>
      </c>
      <c r="I39" s="230">
        <v>768</v>
      </c>
    </row>
    <row r="40" spans="2:9" x14ac:dyDescent="0.25">
      <c r="B40" s="510" t="s">
        <v>553</v>
      </c>
      <c r="C40" s="511"/>
      <c r="D40" s="5" t="s">
        <v>527</v>
      </c>
      <c r="E40" s="6">
        <v>800</v>
      </c>
      <c r="F40" s="6">
        <v>500</v>
      </c>
      <c r="G40" s="6">
        <v>600</v>
      </c>
      <c r="H40" s="18">
        <v>600</v>
      </c>
      <c r="I40" s="230">
        <v>960</v>
      </c>
    </row>
    <row r="41" spans="2:9" x14ac:dyDescent="0.25">
      <c r="B41" s="510" t="s">
        <v>554</v>
      </c>
      <c r="C41" s="511"/>
      <c r="D41" s="5" t="s">
        <v>527</v>
      </c>
      <c r="E41" s="6">
        <v>800</v>
      </c>
      <c r="F41" s="6">
        <v>600</v>
      </c>
      <c r="G41" s="6">
        <v>600</v>
      </c>
      <c r="H41" s="18">
        <v>720</v>
      </c>
      <c r="I41" s="230">
        <v>1152</v>
      </c>
    </row>
    <row r="42" spans="2:9" x14ac:dyDescent="0.25">
      <c r="B42" s="510" t="s">
        <v>555</v>
      </c>
      <c r="C42" s="511"/>
      <c r="D42" s="5" t="s">
        <v>527</v>
      </c>
      <c r="E42" s="6">
        <v>800</v>
      </c>
      <c r="F42" s="6">
        <v>300</v>
      </c>
      <c r="G42" s="6">
        <v>300</v>
      </c>
      <c r="H42" s="18">
        <v>180</v>
      </c>
      <c r="I42" s="230">
        <v>309.59999999999997</v>
      </c>
    </row>
    <row r="43" spans="2:9" x14ac:dyDescent="0.25">
      <c r="B43" s="510" t="s">
        <v>556</v>
      </c>
      <c r="C43" s="511"/>
      <c r="D43" s="5" t="s">
        <v>527</v>
      </c>
      <c r="E43" s="6">
        <v>800</v>
      </c>
      <c r="F43" s="6">
        <v>400</v>
      </c>
      <c r="G43" s="6">
        <v>300</v>
      </c>
      <c r="H43" s="18">
        <v>240</v>
      </c>
      <c r="I43" s="230">
        <v>412.8</v>
      </c>
    </row>
    <row r="44" spans="2:9" x14ac:dyDescent="0.25">
      <c r="B44" s="510" t="s">
        <v>557</v>
      </c>
      <c r="C44" s="511"/>
      <c r="D44" s="5" t="s">
        <v>527</v>
      </c>
      <c r="E44" s="6">
        <v>800</v>
      </c>
      <c r="F44" s="6">
        <v>500</v>
      </c>
      <c r="G44" s="6">
        <v>300</v>
      </c>
      <c r="H44" s="18">
        <v>300</v>
      </c>
      <c r="I44" s="230">
        <v>516</v>
      </c>
    </row>
    <row r="45" spans="2:9" x14ac:dyDescent="0.25">
      <c r="B45" s="510" t="s">
        <v>558</v>
      </c>
      <c r="C45" s="511"/>
      <c r="D45" s="5" t="s">
        <v>527</v>
      </c>
      <c r="E45" s="6">
        <v>800</v>
      </c>
      <c r="F45" s="6">
        <v>600</v>
      </c>
      <c r="G45" s="6">
        <v>300</v>
      </c>
      <c r="H45" s="18">
        <v>360</v>
      </c>
      <c r="I45" s="230">
        <v>619.19999999999993</v>
      </c>
    </row>
    <row r="46" spans="2:9" x14ac:dyDescent="0.25">
      <c r="B46" s="510" t="s">
        <v>559</v>
      </c>
      <c r="C46" s="511"/>
      <c r="D46" s="5" t="s">
        <v>527</v>
      </c>
      <c r="E46" s="6">
        <v>600</v>
      </c>
      <c r="F46" s="6">
        <v>300</v>
      </c>
      <c r="G46" s="6">
        <v>600</v>
      </c>
      <c r="H46" s="18">
        <v>270</v>
      </c>
      <c r="I46" s="230">
        <v>432</v>
      </c>
    </row>
    <row r="47" spans="2:9" x14ac:dyDescent="0.25">
      <c r="B47" s="510" t="s">
        <v>560</v>
      </c>
      <c r="C47" s="511"/>
      <c r="D47" s="5" t="s">
        <v>527</v>
      </c>
      <c r="E47" s="6">
        <v>600</v>
      </c>
      <c r="F47" s="6">
        <v>400</v>
      </c>
      <c r="G47" s="6">
        <v>600</v>
      </c>
      <c r="H47" s="18">
        <v>360</v>
      </c>
      <c r="I47" s="230">
        <v>576</v>
      </c>
    </row>
    <row r="48" spans="2:9" x14ac:dyDescent="0.25">
      <c r="B48" s="510" t="s">
        <v>561</v>
      </c>
      <c r="C48" s="511"/>
      <c r="D48" s="5" t="s">
        <v>527</v>
      </c>
      <c r="E48" s="6">
        <v>600</v>
      </c>
      <c r="F48" s="6">
        <v>500</v>
      </c>
      <c r="G48" s="6">
        <v>600</v>
      </c>
      <c r="H48" s="18">
        <v>450</v>
      </c>
      <c r="I48" s="230">
        <v>720</v>
      </c>
    </row>
    <row r="49" spans="2:9" x14ac:dyDescent="0.25">
      <c r="B49" s="510" t="s">
        <v>562</v>
      </c>
      <c r="C49" s="511"/>
      <c r="D49" s="5" t="s">
        <v>527</v>
      </c>
      <c r="E49" s="6">
        <v>600</v>
      </c>
      <c r="F49" s="6">
        <v>600</v>
      </c>
      <c r="G49" s="6">
        <v>600</v>
      </c>
      <c r="H49" s="18">
        <v>540</v>
      </c>
      <c r="I49" s="230">
        <v>864</v>
      </c>
    </row>
    <row r="50" spans="2:9" x14ac:dyDescent="0.25">
      <c r="B50" s="510" t="s">
        <v>563</v>
      </c>
      <c r="C50" s="511"/>
      <c r="D50" s="5" t="s">
        <v>527</v>
      </c>
      <c r="E50" s="6">
        <v>600</v>
      </c>
      <c r="F50" s="6">
        <v>300</v>
      </c>
      <c r="G50" s="6">
        <v>300</v>
      </c>
      <c r="H50" s="18">
        <v>135</v>
      </c>
      <c r="I50" s="230">
        <v>232.2</v>
      </c>
    </row>
    <row r="51" spans="2:9" x14ac:dyDescent="0.25">
      <c r="B51" s="510" t="s">
        <v>564</v>
      </c>
      <c r="C51" s="511"/>
      <c r="D51" s="5" t="s">
        <v>527</v>
      </c>
      <c r="E51" s="6">
        <v>600</v>
      </c>
      <c r="F51" s="6">
        <v>400</v>
      </c>
      <c r="G51" s="6">
        <v>300</v>
      </c>
      <c r="H51" s="18">
        <v>180</v>
      </c>
      <c r="I51" s="230">
        <v>309.59999999999997</v>
      </c>
    </row>
    <row r="52" spans="2:9" x14ac:dyDescent="0.25">
      <c r="B52" s="510" t="s">
        <v>565</v>
      </c>
      <c r="C52" s="511"/>
      <c r="D52" s="5" t="s">
        <v>527</v>
      </c>
      <c r="E52" s="6">
        <v>600</v>
      </c>
      <c r="F52" s="6">
        <v>500</v>
      </c>
      <c r="G52" s="6">
        <v>300</v>
      </c>
      <c r="H52" s="18">
        <v>225</v>
      </c>
      <c r="I52" s="230">
        <v>387</v>
      </c>
    </row>
    <row r="53" spans="2:9" ht="15.75" thickBot="1" x14ac:dyDescent="0.3">
      <c r="B53" s="516" t="s">
        <v>566</v>
      </c>
      <c r="C53" s="517"/>
      <c r="D53" s="40" t="s">
        <v>527</v>
      </c>
      <c r="E53" s="41">
        <v>600</v>
      </c>
      <c r="F53" s="41">
        <v>600</v>
      </c>
      <c r="G53" s="41">
        <v>300</v>
      </c>
      <c r="H53" s="43">
        <v>270</v>
      </c>
      <c r="I53" s="231">
        <v>464.4</v>
      </c>
    </row>
    <row r="55" spans="2:9" ht="30" customHeight="1" x14ac:dyDescent="0.25">
      <c r="F55" s="404" t="s">
        <v>567</v>
      </c>
      <c r="G55" s="404"/>
      <c r="H55" s="404"/>
      <c r="I55" s="404"/>
    </row>
    <row r="56" spans="2:9" ht="15" customHeight="1" x14ac:dyDescent="0.25">
      <c r="F56" s="404" t="s">
        <v>353</v>
      </c>
      <c r="G56" s="404"/>
      <c r="H56" s="404"/>
      <c r="I56" s="404"/>
    </row>
    <row r="57" spans="2:9" ht="15" customHeight="1" x14ac:dyDescent="0.25">
      <c r="F57" s="404" t="s">
        <v>568</v>
      </c>
      <c r="G57" s="404"/>
      <c r="H57" s="404"/>
      <c r="I57" s="404"/>
    </row>
    <row r="58" spans="2:9" ht="15" customHeight="1" x14ac:dyDescent="0.25">
      <c r="F58" s="404" t="s">
        <v>569</v>
      </c>
      <c r="G58" s="404"/>
      <c r="H58" s="404"/>
      <c r="I58" s="404"/>
    </row>
    <row r="59" spans="2:9" ht="15" customHeight="1" x14ac:dyDescent="0.25">
      <c r="F59" s="404" t="s">
        <v>570</v>
      </c>
      <c r="G59" s="404"/>
      <c r="H59" s="404"/>
      <c r="I59" s="404"/>
    </row>
    <row r="60" spans="2:9" ht="15" customHeight="1" x14ac:dyDescent="0.25">
      <c r="F60" s="404" t="s">
        <v>571</v>
      </c>
      <c r="G60" s="404"/>
      <c r="H60" s="404"/>
      <c r="I60" s="404"/>
    </row>
    <row r="61" spans="2:9" ht="15" customHeight="1" x14ac:dyDescent="0.25">
      <c r="F61" s="404"/>
      <c r="G61" s="404"/>
      <c r="H61" s="404"/>
      <c r="I61" s="404"/>
    </row>
    <row r="62" spans="2:9" ht="15" customHeight="1" x14ac:dyDescent="0.25">
      <c r="F62" s="404"/>
      <c r="G62" s="404"/>
      <c r="H62" s="404"/>
      <c r="I62" s="404"/>
    </row>
    <row r="69" spans="2:9" ht="31.5" x14ac:dyDescent="0.5">
      <c r="B69" s="24"/>
      <c r="C69" s="24"/>
      <c r="D69" s="24"/>
      <c r="E69" s="24"/>
      <c r="F69" s="24"/>
      <c r="G69" s="24"/>
      <c r="H69" s="24"/>
      <c r="I69" s="24"/>
    </row>
    <row r="70" spans="2:9" ht="31.5" x14ac:dyDescent="0.5">
      <c r="C70" s="24"/>
      <c r="D70" s="24"/>
      <c r="F70" s="24"/>
      <c r="G70" s="24"/>
      <c r="H70" s="24"/>
    </row>
  </sheetData>
  <mergeCells count="53">
    <mergeCell ref="F58:I58"/>
    <mergeCell ref="F59:I59"/>
    <mergeCell ref="F60:I60"/>
    <mergeCell ref="F61:I61"/>
    <mergeCell ref="F62:I62"/>
    <mergeCell ref="F57:I57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F55:I55"/>
    <mergeCell ref="F56:I56"/>
    <mergeCell ref="B44:C44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8:I10"/>
    <mergeCell ref="B20:C20"/>
    <mergeCell ref="B12:C13"/>
    <mergeCell ref="D12:D13"/>
    <mergeCell ref="H12:H13"/>
    <mergeCell ref="I12:I13"/>
    <mergeCell ref="B14:C14"/>
    <mergeCell ref="B15:C15"/>
    <mergeCell ref="B16:C16"/>
    <mergeCell ref="B17:C17"/>
    <mergeCell ref="B18:C18"/>
    <mergeCell ref="B19:C19"/>
  </mergeCells>
  <pageMargins left="0.70866141732283472" right="0.70866141732283472" top="0.74803149606299213" bottom="0.74803149606299213" header="0.31496062992125984" footer="0.31496062992125984"/>
  <pageSetup paperSize="9" scale="99" fitToHeight="0" orientation="portrait" r:id="rId1"/>
  <headerFooter>
    <oddFooter>&amp;CООО "Беротек" тел. (343) 353-33-52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43"/>
  <sheetViews>
    <sheetView view="pageBreakPreview" zoomScaleNormal="100" zoomScaleSheetLayoutView="100" workbookViewId="0">
      <pane ySplit="13" topLeftCell="A14" activePane="bottomLeft" state="frozen"/>
      <selection activeCell="V204" sqref="V204"/>
      <selection pane="bottomLeft" activeCell="G26" sqref="G26"/>
    </sheetView>
  </sheetViews>
  <sheetFormatPr defaultRowHeight="15" x14ac:dyDescent="0.25"/>
  <cols>
    <col min="1" max="1" width="3.7109375" customWidth="1"/>
    <col min="2" max="2" width="20.140625" customWidth="1"/>
    <col min="3" max="4" width="11.28515625" customWidth="1"/>
    <col min="5" max="5" width="12" customWidth="1"/>
    <col min="6" max="6" width="11.28515625" customWidth="1"/>
    <col min="7" max="7" width="9.28515625" customWidth="1"/>
    <col min="8" max="8" width="9.7109375" customWidth="1"/>
    <col min="9" max="9" width="10" customWidth="1"/>
  </cols>
  <sheetData>
    <row r="2" spans="2:9" x14ac:dyDescent="0.25">
      <c r="F2" s="1"/>
      <c r="G2" s="1"/>
      <c r="H2" s="1"/>
      <c r="I2" s="1"/>
    </row>
    <row r="3" spans="2:9" x14ac:dyDescent="0.25">
      <c r="F3" s="1"/>
      <c r="G3" s="1"/>
      <c r="H3" s="1"/>
      <c r="I3" s="1"/>
    </row>
    <row r="4" spans="2:9" x14ac:dyDescent="0.25">
      <c r="F4" s="26"/>
      <c r="G4" s="1"/>
      <c r="H4" s="1"/>
      <c r="I4" s="1"/>
    </row>
    <row r="5" spans="2:9" x14ac:dyDescent="0.25">
      <c r="F5" s="27"/>
      <c r="G5" s="1"/>
      <c r="H5" s="1"/>
      <c r="I5" s="1"/>
    </row>
    <row r="6" spans="2:9" x14ac:dyDescent="0.25">
      <c r="F6" s="27"/>
      <c r="G6" s="1"/>
      <c r="H6" s="1"/>
      <c r="I6" s="1"/>
    </row>
    <row r="7" spans="2:9" x14ac:dyDescent="0.25">
      <c r="F7" s="26"/>
      <c r="G7" s="1"/>
      <c r="H7" s="1"/>
      <c r="I7" s="1"/>
    </row>
    <row r="8" spans="2:9" ht="15" customHeight="1" x14ac:dyDescent="0.25">
      <c r="B8" s="405" t="s">
        <v>573</v>
      </c>
      <c r="C8" s="405"/>
      <c r="D8" s="405"/>
      <c r="E8" s="405"/>
      <c r="F8" s="405"/>
      <c r="G8" s="405"/>
      <c r="H8" s="405"/>
      <c r="I8" s="405"/>
    </row>
    <row r="9" spans="2:9" ht="15" customHeight="1" x14ac:dyDescent="0.25">
      <c r="B9" s="405"/>
      <c r="C9" s="405"/>
      <c r="D9" s="405"/>
      <c r="E9" s="405"/>
      <c r="F9" s="405"/>
      <c r="G9" s="405"/>
      <c r="H9" s="405"/>
      <c r="I9" s="405"/>
    </row>
    <row r="10" spans="2:9" ht="15" customHeight="1" x14ac:dyDescent="0.25">
      <c r="B10" s="405"/>
      <c r="C10" s="405"/>
      <c r="D10" s="405"/>
      <c r="E10" s="405"/>
      <c r="F10" s="405"/>
      <c r="G10" s="405"/>
      <c r="H10" s="405"/>
      <c r="I10" s="405"/>
    </row>
    <row r="11" spans="2:9" ht="15.75" thickBot="1" x14ac:dyDescent="0.3"/>
    <row r="12" spans="2:9" ht="15" customHeight="1" x14ac:dyDescent="0.25">
      <c r="B12" s="406" t="s">
        <v>0</v>
      </c>
      <c r="C12" s="408" t="s">
        <v>1</v>
      </c>
      <c r="D12" s="408" t="s">
        <v>1858</v>
      </c>
      <c r="E12" s="2"/>
      <c r="F12" s="2" t="s">
        <v>2</v>
      </c>
      <c r="G12" s="2"/>
      <c r="H12" s="410" t="s">
        <v>3</v>
      </c>
      <c r="I12" s="412" t="s">
        <v>4</v>
      </c>
    </row>
    <row r="13" spans="2:9" ht="15.75" thickBot="1" x14ac:dyDescent="0.3">
      <c r="B13" s="519"/>
      <c r="C13" s="514"/>
      <c r="D13" s="409"/>
      <c r="E13" s="39" t="s">
        <v>5</v>
      </c>
      <c r="F13" s="39" t="s">
        <v>6</v>
      </c>
      <c r="G13" s="39" t="s">
        <v>7</v>
      </c>
      <c r="H13" s="520"/>
      <c r="I13" s="521"/>
    </row>
    <row r="14" spans="2:9" x14ac:dyDescent="0.25">
      <c r="B14" s="37" t="s">
        <v>2381</v>
      </c>
      <c r="C14" s="32" t="s">
        <v>574</v>
      </c>
      <c r="D14" s="32">
        <v>1.72</v>
      </c>
      <c r="E14" s="33">
        <v>6000</v>
      </c>
      <c r="F14" s="33">
        <v>2000</v>
      </c>
      <c r="G14" s="33">
        <v>140</v>
      </c>
      <c r="H14" s="42">
        <v>4200</v>
      </c>
      <c r="I14" s="212">
        <v>15870</v>
      </c>
    </row>
    <row r="15" spans="2:9" ht="15.75" thickBot="1" x14ac:dyDescent="0.3">
      <c r="B15" s="47" t="s">
        <v>575</v>
      </c>
      <c r="C15" s="40" t="s">
        <v>263</v>
      </c>
      <c r="D15" s="40">
        <v>1.72</v>
      </c>
      <c r="E15" s="34">
        <v>6000</v>
      </c>
      <c r="F15" s="34">
        <v>2000</v>
      </c>
      <c r="G15" s="34">
        <v>140</v>
      </c>
      <c r="H15" s="45">
        <v>4200</v>
      </c>
      <c r="I15" s="200">
        <v>16950</v>
      </c>
    </row>
    <row r="16" spans="2:9" ht="15.75" thickBot="1" x14ac:dyDescent="0.3">
      <c r="B16" s="218" t="s">
        <v>1857</v>
      </c>
      <c r="C16" s="219" t="s">
        <v>263</v>
      </c>
      <c r="D16" s="219">
        <v>2.16</v>
      </c>
      <c r="E16" s="220">
        <v>6000</v>
      </c>
      <c r="F16" s="220">
        <v>2000</v>
      </c>
      <c r="G16" s="220">
        <v>180</v>
      </c>
      <c r="H16" s="221">
        <v>5160</v>
      </c>
      <c r="I16" s="200">
        <v>28000</v>
      </c>
    </row>
    <row r="17" spans="2:9" ht="15" customHeight="1" x14ac:dyDescent="0.25">
      <c r="B17" s="405" t="s">
        <v>2379</v>
      </c>
      <c r="C17" s="405"/>
      <c r="D17" s="405"/>
      <c r="E17" s="405"/>
      <c r="F17" s="405"/>
      <c r="G17" s="405"/>
      <c r="H17" s="405"/>
      <c r="I17" s="405"/>
    </row>
    <row r="18" spans="2:9" ht="15" customHeight="1" x14ac:dyDescent="0.25">
      <c r="B18" s="405"/>
      <c r="C18" s="405"/>
      <c r="D18" s="405"/>
      <c r="E18" s="405"/>
      <c r="F18" s="405"/>
      <c r="G18" s="405"/>
      <c r="H18" s="405"/>
      <c r="I18" s="405"/>
    </row>
    <row r="19" spans="2:9" ht="15.75" customHeight="1" thickBot="1" x14ac:dyDescent="0.3">
      <c r="B19" s="405"/>
      <c r="C19" s="405"/>
      <c r="D19" s="405"/>
      <c r="E19" s="405"/>
      <c r="F19" s="405"/>
      <c r="G19" s="405"/>
      <c r="H19" s="405"/>
      <c r="I19" s="405"/>
    </row>
    <row r="20" spans="2:9" ht="15.75" thickBot="1" x14ac:dyDescent="0.3">
      <c r="B20" s="266" t="s">
        <v>1952</v>
      </c>
      <c r="C20" s="268" t="s">
        <v>1956</v>
      </c>
      <c r="D20" s="267">
        <v>0.88</v>
      </c>
      <c r="E20" s="269">
        <v>3000</v>
      </c>
      <c r="F20" s="269">
        <v>1750</v>
      </c>
      <c r="G20" s="269">
        <v>170</v>
      </c>
      <c r="H20" s="270">
        <v>2250</v>
      </c>
      <c r="I20" s="367">
        <v>9100</v>
      </c>
    </row>
    <row r="21" spans="2:9" ht="15.75" thickBot="1" x14ac:dyDescent="0.3">
      <c r="B21" s="266" t="s">
        <v>1953</v>
      </c>
      <c r="C21" s="219" t="s">
        <v>1956</v>
      </c>
      <c r="D21" s="267">
        <v>0.88</v>
      </c>
      <c r="E21" s="269">
        <v>3000</v>
      </c>
      <c r="F21" s="269">
        <v>1750</v>
      </c>
      <c r="G21" s="269">
        <v>170</v>
      </c>
      <c r="H21" s="270">
        <v>2250</v>
      </c>
      <c r="I21" s="367">
        <v>10700</v>
      </c>
    </row>
    <row r="22" spans="2:9" ht="15.75" thickBot="1" x14ac:dyDescent="0.3">
      <c r="B22" s="266" t="s">
        <v>1954</v>
      </c>
      <c r="C22" s="268" t="s">
        <v>1957</v>
      </c>
      <c r="D22" s="267">
        <v>0.88</v>
      </c>
      <c r="E22" s="269">
        <v>3000</v>
      </c>
      <c r="F22" s="269">
        <v>1750</v>
      </c>
      <c r="G22" s="269">
        <v>170</v>
      </c>
      <c r="H22" s="270">
        <v>2250</v>
      </c>
      <c r="I22" s="367">
        <v>8100</v>
      </c>
    </row>
    <row r="23" spans="2:9" ht="15.75" thickBot="1" x14ac:dyDescent="0.3">
      <c r="B23" s="266" t="s">
        <v>1955</v>
      </c>
      <c r="C23" s="268" t="s">
        <v>1957</v>
      </c>
      <c r="D23" s="267">
        <v>0.88</v>
      </c>
      <c r="E23" s="269">
        <v>3000</v>
      </c>
      <c r="F23" s="269">
        <v>1750</v>
      </c>
      <c r="G23" s="269">
        <v>170</v>
      </c>
      <c r="H23" s="270">
        <v>2250</v>
      </c>
      <c r="I23" s="367">
        <v>8900</v>
      </c>
    </row>
    <row r="24" spans="2:9" ht="15.75" thickBot="1" x14ac:dyDescent="0.3">
      <c r="B24" s="363" t="s">
        <v>2375</v>
      </c>
      <c r="C24" s="268" t="s">
        <v>1956</v>
      </c>
      <c r="D24" s="364">
        <v>0.77</v>
      </c>
      <c r="E24" s="269">
        <v>3000</v>
      </c>
      <c r="F24" s="269">
        <v>1500</v>
      </c>
      <c r="G24" s="366">
        <v>170</v>
      </c>
      <c r="H24" s="365">
        <v>1925</v>
      </c>
      <c r="I24" s="368">
        <v>8190</v>
      </c>
    </row>
    <row r="25" spans="2:9" ht="15.75" thickBot="1" x14ac:dyDescent="0.3">
      <c r="B25" s="363" t="s">
        <v>2376</v>
      </c>
      <c r="C25" s="364" t="s">
        <v>1956</v>
      </c>
      <c r="D25" s="364">
        <v>0.77</v>
      </c>
      <c r="E25" s="269">
        <v>3000</v>
      </c>
      <c r="F25" s="269">
        <v>1500</v>
      </c>
      <c r="G25" s="366">
        <v>170</v>
      </c>
      <c r="H25" s="365">
        <v>1925</v>
      </c>
      <c r="I25" s="368">
        <v>9630</v>
      </c>
    </row>
    <row r="26" spans="2:9" ht="15.75" thickBot="1" x14ac:dyDescent="0.3">
      <c r="B26" s="363" t="s">
        <v>2377</v>
      </c>
      <c r="C26" s="364" t="s">
        <v>1957</v>
      </c>
      <c r="D26" s="364">
        <v>0.77</v>
      </c>
      <c r="E26" s="269">
        <v>3000</v>
      </c>
      <c r="F26" s="269">
        <v>1500</v>
      </c>
      <c r="G26" s="366">
        <v>170</v>
      </c>
      <c r="H26" s="365">
        <v>1925</v>
      </c>
      <c r="I26" s="368">
        <v>7290</v>
      </c>
    </row>
    <row r="27" spans="2:9" ht="15.75" thickBot="1" x14ac:dyDescent="0.3">
      <c r="B27" s="363" t="s">
        <v>2378</v>
      </c>
      <c r="C27" s="364" t="s">
        <v>1957</v>
      </c>
      <c r="D27" s="364">
        <v>0.77</v>
      </c>
      <c r="E27" s="269">
        <v>3000</v>
      </c>
      <c r="F27" s="269">
        <v>1500</v>
      </c>
      <c r="G27" s="366">
        <v>170</v>
      </c>
      <c r="H27" s="365">
        <v>1925</v>
      </c>
      <c r="I27" s="368">
        <v>8010</v>
      </c>
    </row>
    <row r="28" spans="2:9" ht="30" customHeight="1" x14ac:dyDescent="0.25">
      <c r="E28" s="46"/>
      <c r="F28" s="404"/>
      <c r="G28" s="404"/>
      <c r="H28" s="404"/>
      <c r="I28" s="404"/>
    </row>
    <row r="29" spans="2:9" ht="15" customHeight="1" x14ac:dyDescent="0.25">
      <c r="E29" s="46"/>
      <c r="F29" s="404"/>
      <c r="G29" s="404"/>
      <c r="H29" s="404"/>
      <c r="I29" s="404"/>
    </row>
    <row r="30" spans="2:9" ht="15" customHeight="1" x14ac:dyDescent="0.25">
      <c r="D30" s="222" t="s">
        <v>1859</v>
      </c>
      <c r="E30" s="518" t="s">
        <v>1862</v>
      </c>
      <c r="F30" s="518"/>
      <c r="G30" s="518"/>
      <c r="H30" s="518"/>
      <c r="I30" s="46"/>
    </row>
    <row r="31" spans="2:9" ht="15" customHeight="1" x14ac:dyDescent="0.25">
      <c r="D31" s="222" t="s">
        <v>1860</v>
      </c>
      <c r="E31" s="518" t="s">
        <v>1862</v>
      </c>
      <c r="F31" s="518"/>
      <c r="G31" s="518"/>
      <c r="H31" s="518"/>
      <c r="I31" s="46"/>
    </row>
    <row r="32" spans="2:9" ht="15" customHeight="1" x14ac:dyDescent="0.25">
      <c r="D32" s="222" t="s">
        <v>1861</v>
      </c>
      <c r="E32" s="518" t="s">
        <v>1863</v>
      </c>
      <c r="F32" s="518"/>
      <c r="G32" s="518"/>
      <c r="H32" s="518"/>
      <c r="I32" s="46"/>
    </row>
    <row r="33" spans="2:9" ht="15" customHeight="1" x14ac:dyDescent="0.25">
      <c r="E33" s="46"/>
      <c r="F33" s="404"/>
      <c r="G33" s="404"/>
      <c r="H33" s="404"/>
      <c r="I33" s="404"/>
    </row>
    <row r="34" spans="2:9" ht="15" customHeight="1" x14ac:dyDescent="0.25">
      <c r="F34" s="46"/>
      <c r="G34" s="46"/>
      <c r="H34" s="46"/>
      <c r="I34" s="46"/>
    </row>
    <row r="35" spans="2:9" ht="15" customHeight="1" x14ac:dyDescent="0.25">
      <c r="F35" s="46"/>
      <c r="G35" s="46"/>
      <c r="H35" s="46"/>
      <c r="I35" s="46"/>
    </row>
    <row r="42" spans="2:9" ht="31.5" x14ac:dyDescent="0.5">
      <c r="B42" s="24"/>
      <c r="C42" s="24"/>
      <c r="D42" s="24"/>
      <c r="E42" s="24"/>
      <c r="F42" s="24"/>
      <c r="G42" s="24"/>
      <c r="H42" s="24"/>
      <c r="I42" s="24"/>
    </row>
    <row r="43" spans="2:9" ht="31.5" x14ac:dyDescent="0.5">
      <c r="C43" s="24"/>
      <c r="D43" s="24"/>
      <c r="F43" s="24"/>
      <c r="G43" s="24"/>
      <c r="H43" s="24"/>
    </row>
  </sheetData>
  <autoFilter ref="B13:I33" xr:uid="{00000000-0009-0000-0000-000006000000}"/>
  <mergeCells count="13">
    <mergeCell ref="B8:I10"/>
    <mergeCell ref="D12:D13"/>
    <mergeCell ref="F33:I33"/>
    <mergeCell ref="F28:I28"/>
    <mergeCell ref="F29:I29"/>
    <mergeCell ref="E30:H30"/>
    <mergeCell ref="E32:H32"/>
    <mergeCell ref="E31:H31"/>
    <mergeCell ref="B17:I19"/>
    <mergeCell ref="B12:B13"/>
    <mergeCell ref="C12:C13"/>
    <mergeCell ref="H12:H13"/>
    <mergeCell ref="I12:I13"/>
  </mergeCells>
  <phoneticPr fontId="22" type="noConversion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Footer>&amp;CООО "Беротек" тел. (343) 353-33-52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3:J14"/>
  <sheetViews>
    <sheetView workbookViewId="0">
      <selection activeCell="C3" sqref="C3:J3"/>
    </sheetView>
  </sheetViews>
  <sheetFormatPr defaultRowHeight="15" x14ac:dyDescent="0.25"/>
  <sheetData>
    <row r="3" spans="2:10" ht="16.5" thickBot="1" x14ac:dyDescent="0.3">
      <c r="C3" s="522" t="s">
        <v>2399</v>
      </c>
      <c r="D3" s="522"/>
      <c r="E3" s="522"/>
      <c r="F3" s="522"/>
      <c r="G3" s="522"/>
      <c r="H3" s="522"/>
      <c r="I3" s="522"/>
      <c r="J3" s="522"/>
    </row>
    <row r="4" spans="2:10" ht="15.75" thickBot="1" x14ac:dyDescent="0.3">
      <c r="B4" s="201"/>
      <c r="C4" s="523" t="s">
        <v>358</v>
      </c>
      <c r="D4" s="524"/>
      <c r="E4" s="524"/>
      <c r="F4" s="524"/>
      <c r="G4" s="524"/>
      <c r="H4" s="524"/>
      <c r="I4" s="525"/>
      <c r="J4" s="243"/>
    </row>
    <row r="5" spans="2:10" ht="15.75" thickBot="1" x14ac:dyDescent="0.3">
      <c r="B5" s="244" t="s">
        <v>359</v>
      </c>
      <c r="C5" s="245">
        <v>3</v>
      </c>
      <c r="D5" s="246">
        <v>4.5</v>
      </c>
      <c r="E5" s="246">
        <v>6</v>
      </c>
      <c r="F5" s="246">
        <v>8</v>
      </c>
      <c r="G5" s="246">
        <v>10</v>
      </c>
      <c r="H5" s="246">
        <v>12.5</v>
      </c>
      <c r="I5" s="246">
        <v>16</v>
      </c>
      <c r="J5" s="247">
        <v>21</v>
      </c>
    </row>
    <row r="6" spans="2:10" x14ac:dyDescent="0.25">
      <c r="B6" s="248" t="s">
        <v>360</v>
      </c>
      <c r="C6" s="249"/>
      <c r="D6" s="250"/>
      <c r="E6" s="251">
        <v>1290</v>
      </c>
      <c r="F6" s="251">
        <v>1290</v>
      </c>
      <c r="G6" s="251">
        <v>1346</v>
      </c>
      <c r="H6" s="251">
        <v>1400</v>
      </c>
      <c r="I6" s="251">
        <v>1456</v>
      </c>
      <c r="J6" s="251">
        <v>1511</v>
      </c>
    </row>
    <row r="7" spans="2:10" x14ac:dyDescent="0.25">
      <c r="B7" s="252" t="s">
        <v>361</v>
      </c>
      <c r="C7" s="253"/>
      <c r="D7" s="254"/>
      <c r="E7" s="251">
        <v>1400.1034</v>
      </c>
      <c r="F7" s="251">
        <v>1400.1034</v>
      </c>
      <c r="G7" s="251">
        <v>1455.5388700000001</v>
      </c>
      <c r="H7" s="251">
        <v>1510.97434</v>
      </c>
      <c r="I7" s="251">
        <v>1566.4098099999999</v>
      </c>
      <c r="J7" s="25"/>
    </row>
    <row r="8" spans="2:10" x14ac:dyDescent="0.25">
      <c r="B8" s="252" t="s">
        <v>362</v>
      </c>
      <c r="C8" s="253"/>
      <c r="D8" s="254"/>
      <c r="E8" s="251">
        <v>1449.5388700000001</v>
      </c>
      <c r="F8" s="251">
        <v>1449.5388700000001</v>
      </c>
      <c r="G8" s="251">
        <v>1560.4098099999999</v>
      </c>
      <c r="H8" s="402">
        <v>1836.50019</v>
      </c>
      <c r="I8" s="254"/>
      <c r="J8" s="255"/>
    </row>
    <row r="9" spans="2:10" x14ac:dyDescent="0.25">
      <c r="B9" s="252" t="s">
        <v>363</v>
      </c>
      <c r="C9" s="253"/>
      <c r="D9" s="254"/>
      <c r="E9" s="251">
        <v>1560.4098099999999</v>
      </c>
      <c r="F9" s="251">
        <v>1560.4098099999999</v>
      </c>
      <c r="G9" s="402">
        <v>1836.50019</v>
      </c>
      <c r="H9" s="254"/>
      <c r="I9" s="254"/>
      <c r="J9" s="255"/>
    </row>
    <row r="10" spans="2:10" x14ac:dyDescent="0.25">
      <c r="B10" s="252" t="s">
        <v>364</v>
      </c>
      <c r="C10" s="253"/>
      <c r="D10" s="223">
        <v>1560.4098099999999</v>
      </c>
      <c r="E10" s="223">
        <v>1560.4098099999999</v>
      </c>
      <c r="F10" s="223">
        <v>1725.62925</v>
      </c>
      <c r="G10" s="254"/>
      <c r="H10" s="254"/>
      <c r="I10" s="254"/>
      <c r="J10" s="255"/>
    </row>
    <row r="11" spans="2:10" x14ac:dyDescent="0.25">
      <c r="B11" s="252" t="s">
        <v>365</v>
      </c>
      <c r="C11" s="253"/>
      <c r="D11" s="223">
        <v>1719.62925</v>
      </c>
      <c r="E11" s="223">
        <v>1719.62925</v>
      </c>
      <c r="F11" s="254"/>
      <c r="G11" s="254"/>
      <c r="H11" s="254"/>
      <c r="I11" s="254"/>
      <c r="J11" s="255"/>
    </row>
    <row r="12" spans="2:10" x14ac:dyDescent="0.25">
      <c r="B12" s="252" t="s">
        <v>366</v>
      </c>
      <c r="C12" s="224">
        <v>1720</v>
      </c>
      <c r="D12" s="223">
        <v>1719.62925</v>
      </c>
      <c r="E12" s="254"/>
      <c r="F12" s="254"/>
      <c r="G12" s="254"/>
      <c r="H12" s="254"/>
      <c r="I12" s="254"/>
      <c r="J12" s="255"/>
    </row>
    <row r="13" spans="2:10" ht="15.75" thickBot="1" x14ac:dyDescent="0.3">
      <c r="B13" s="256" t="s">
        <v>367</v>
      </c>
      <c r="C13" s="224">
        <v>1720</v>
      </c>
      <c r="D13" s="257"/>
      <c r="E13" s="257"/>
      <c r="F13" s="257"/>
      <c r="G13" s="257"/>
      <c r="H13" s="257"/>
      <c r="I13" s="257"/>
      <c r="J13" s="258"/>
    </row>
    <row r="14" spans="2:10" ht="15.75" thickBot="1" x14ac:dyDescent="0.3">
      <c r="B14" s="259" t="s">
        <v>1937</v>
      </c>
      <c r="C14" s="526">
        <v>2600</v>
      </c>
      <c r="D14" s="527"/>
      <c r="E14" s="527"/>
      <c r="F14" s="527"/>
      <c r="G14" s="527"/>
      <c r="H14" s="527"/>
      <c r="I14" s="527"/>
      <c r="J14" s="528"/>
    </row>
  </sheetData>
  <mergeCells count="3">
    <mergeCell ref="C3:J3"/>
    <mergeCell ref="C4:I4"/>
    <mergeCell ref="C14:J14"/>
  </mergeCells>
  <pageMargins left="0.7" right="0.7" top="0.75" bottom="0.75" header="0.3" footer="0.3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C3:P31"/>
  <sheetViews>
    <sheetView topLeftCell="B1" workbookViewId="0">
      <selection activeCell="S12" sqref="S12"/>
    </sheetView>
  </sheetViews>
  <sheetFormatPr defaultRowHeight="15" x14ac:dyDescent="0.25"/>
  <sheetData>
    <row r="3" spans="3:16" ht="16.5" thickBot="1" x14ac:dyDescent="0.3">
      <c r="C3" s="522" t="s">
        <v>1864</v>
      </c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</row>
    <row r="4" spans="3:16" ht="15.75" thickBot="1" x14ac:dyDescent="0.3">
      <c r="D4" s="529" t="s">
        <v>358</v>
      </c>
      <c r="E4" s="530"/>
      <c r="F4" s="530"/>
      <c r="G4" s="530"/>
      <c r="H4" s="530"/>
      <c r="I4" s="530"/>
      <c r="J4" s="530"/>
      <c r="K4" s="530"/>
      <c r="L4" s="530"/>
      <c r="M4" s="530"/>
      <c r="N4" s="530"/>
      <c r="O4" s="530"/>
      <c r="P4" s="531"/>
    </row>
    <row r="5" spans="3:16" ht="30.75" thickBot="1" x14ac:dyDescent="0.3">
      <c r="C5" s="44" t="s">
        <v>572</v>
      </c>
      <c r="D5" s="29">
        <v>1</v>
      </c>
      <c r="E5" s="30">
        <v>2</v>
      </c>
      <c r="F5" s="30">
        <v>3</v>
      </c>
      <c r="G5" s="30">
        <v>4</v>
      </c>
      <c r="H5" s="30">
        <v>5</v>
      </c>
      <c r="I5" s="30">
        <v>6</v>
      </c>
      <c r="J5" s="30">
        <v>7</v>
      </c>
      <c r="K5" s="30">
        <v>8</v>
      </c>
      <c r="L5" s="30">
        <v>9</v>
      </c>
      <c r="M5" s="30">
        <v>10</v>
      </c>
      <c r="N5" s="30">
        <v>11</v>
      </c>
      <c r="O5" s="30">
        <v>12</v>
      </c>
      <c r="P5" s="31">
        <v>13</v>
      </c>
    </row>
    <row r="6" spans="3:16" x14ac:dyDescent="0.25">
      <c r="C6" s="301">
        <v>30</v>
      </c>
      <c r="D6" s="383">
        <v>897</v>
      </c>
      <c r="E6" s="383">
        <v>897</v>
      </c>
      <c r="F6" s="383">
        <v>897</v>
      </c>
      <c r="G6" s="381"/>
      <c r="H6" s="381"/>
      <c r="I6" s="381"/>
      <c r="J6" s="381"/>
      <c r="K6" s="381"/>
      <c r="L6" s="381"/>
      <c r="M6" s="381"/>
      <c r="N6" s="381"/>
      <c r="O6" s="381"/>
      <c r="P6" s="382"/>
    </row>
    <row r="7" spans="3:16" x14ac:dyDescent="0.25">
      <c r="C7" s="252">
        <v>40</v>
      </c>
      <c r="D7" s="383">
        <v>897</v>
      </c>
      <c r="E7" s="383">
        <v>897</v>
      </c>
      <c r="F7" s="383">
        <v>897</v>
      </c>
      <c r="G7" s="303"/>
      <c r="H7" s="303"/>
      <c r="I7" s="303"/>
      <c r="J7" s="303"/>
      <c r="K7" s="303"/>
      <c r="L7" s="303"/>
      <c r="M7" s="303"/>
      <c r="N7" s="303"/>
      <c r="O7" s="303"/>
      <c r="P7" s="304"/>
    </row>
    <row r="8" spans="3:16" x14ac:dyDescent="0.25">
      <c r="C8" s="252">
        <v>50</v>
      </c>
      <c r="D8" s="383">
        <v>897</v>
      </c>
      <c r="E8" s="383">
        <v>897</v>
      </c>
      <c r="F8" s="383">
        <v>897</v>
      </c>
      <c r="G8" s="298">
        <v>897</v>
      </c>
      <c r="H8" s="298">
        <v>897</v>
      </c>
      <c r="I8" s="298">
        <v>897</v>
      </c>
      <c r="J8" s="303"/>
      <c r="K8" s="303"/>
      <c r="L8" s="303"/>
      <c r="M8" s="303"/>
      <c r="N8" s="303"/>
      <c r="O8" s="303"/>
      <c r="P8" s="304"/>
    </row>
    <row r="9" spans="3:16" x14ac:dyDescent="0.25">
      <c r="C9" s="252">
        <v>60</v>
      </c>
      <c r="D9" s="386"/>
      <c r="E9" s="383">
        <v>897</v>
      </c>
      <c r="F9" s="383">
        <v>897</v>
      </c>
      <c r="G9" s="298">
        <v>897</v>
      </c>
      <c r="H9" s="298">
        <v>897</v>
      </c>
      <c r="I9" s="298">
        <v>897</v>
      </c>
      <c r="J9" s="298">
        <v>962</v>
      </c>
      <c r="K9" s="298">
        <v>962</v>
      </c>
      <c r="L9" s="303"/>
      <c r="M9" s="303"/>
      <c r="N9" s="303"/>
      <c r="O9" s="303"/>
      <c r="P9" s="304"/>
    </row>
    <row r="10" spans="3:16" x14ac:dyDescent="0.25">
      <c r="C10" s="252">
        <v>70</v>
      </c>
      <c r="D10" s="384"/>
      <c r="E10" s="303"/>
      <c r="F10" s="303"/>
      <c r="G10" s="298">
        <v>897</v>
      </c>
      <c r="H10" s="298">
        <v>897</v>
      </c>
      <c r="I10" s="298">
        <v>897</v>
      </c>
      <c r="J10" s="298">
        <v>962</v>
      </c>
      <c r="K10" s="298">
        <v>962</v>
      </c>
      <c r="L10" s="298">
        <v>1038</v>
      </c>
      <c r="M10" s="303"/>
      <c r="N10" s="303"/>
      <c r="O10" s="303"/>
      <c r="P10" s="304"/>
    </row>
    <row r="11" spans="3:16" x14ac:dyDescent="0.25">
      <c r="C11" s="252">
        <v>80</v>
      </c>
      <c r="D11" s="384"/>
      <c r="E11" s="303"/>
      <c r="F11" s="303"/>
      <c r="G11" s="298">
        <v>897</v>
      </c>
      <c r="H11" s="298">
        <v>897</v>
      </c>
      <c r="I11" s="298">
        <v>897</v>
      </c>
      <c r="J11" s="298">
        <v>962</v>
      </c>
      <c r="K11" s="298">
        <v>962</v>
      </c>
      <c r="L11" s="298">
        <v>1038</v>
      </c>
      <c r="M11" s="298">
        <v>1146</v>
      </c>
      <c r="N11" s="298">
        <v>1255</v>
      </c>
      <c r="O11" s="303"/>
      <c r="P11" s="304"/>
    </row>
    <row r="12" spans="3:16" x14ac:dyDescent="0.25">
      <c r="C12" s="252">
        <v>90</v>
      </c>
      <c r="D12" s="384"/>
      <c r="E12" s="303"/>
      <c r="F12" s="303"/>
      <c r="G12" s="303"/>
      <c r="H12" s="298">
        <v>897</v>
      </c>
      <c r="I12" s="298">
        <v>897</v>
      </c>
      <c r="J12" s="298">
        <v>962</v>
      </c>
      <c r="K12" s="298">
        <v>962</v>
      </c>
      <c r="L12" s="298">
        <v>1038</v>
      </c>
      <c r="M12" s="298">
        <v>1146</v>
      </c>
      <c r="N12" s="298">
        <v>1255</v>
      </c>
      <c r="O12" s="303"/>
      <c r="P12" s="304"/>
    </row>
    <row r="13" spans="3:16" x14ac:dyDescent="0.25">
      <c r="C13" s="252">
        <v>100</v>
      </c>
      <c r="D13" s="384"/>
      <c r="E13" s="303"/>
      <c r="F13" s="303"/>
      <c r="G13" s="303"/>
      <c r="H13" s="303"/>
      <c r="I13" s="298">
        <v>897</v>
      </c>
      <c r="J13" s="298">
        <v>962</v>
      </c>
      <c r="K13" s="298">
        <v>962</v>
      </c>
      <c r="L13" s="298">
        <v>1038</v>
      </c>
      <c r="M13" s="298">
        <v>1146</v>
      </c>
      <c r="N13" s="298">
        <v>1255</v>
      </c>
      <c r="O13" s="298">
        <v>1364</v>
      </c>
      <c r="P13" s="300">
        <v>1582</v>
      </c>
    </row>
    <row r="14" spans="3:16" x14ac:dyDescent="0.25">
      <c r="C14" s="252">
        <v>110</v>
      </c>
      <c r="D14" s="384"/>
      <c r="E14" s="303"/>
      <c r="F14" s="303"/>
      <c r="G14" s="303"/>
      <c r="H14" s="303"/>
      <c r="I14" s="298">
        <v>897</v>
      </c>
      <c r="J14" s="298">
        <v>962</v>
      </c>
      <c r="K14" s="298">
        <v>962</v>
      </c>
      <c r="L14" s="298">
        <v>1038</v>
      </c>
      <c r="M14" s="298">
        <v>1146</v>
      </c>
      <c r="N14" s="298">
        <v>1255</v>
      </c>
      <c r="O14" s="298">
        <v>1364</v>
      </c>
      <c r="P14" s="300">
        <v>1582</v>
      </c>
    </row>
    <row r="15" spans="3:16" ht="15.75" thickBot="1" x14ac:dyDescent="0.3">
      <c r="C15" s="256">
        <v>120</v>
      </c>
      <c r="D15" s="387"/>
      <c r="E15" s="388"/>
      <c r="F15" s="388"/>
      <c r="G15" s="388"/>
      <c r="H15" s="388"/>
      <c r="I15" s="298">
        <v>897</v>
      </c>
      <c r="J15" s="298">
        <v>962</v>
      </c>
      <c r="K15" s="298">
        <v>962</v>
      </c>
      <c r="L15" s="298">
        <v>1038</v>
      </c>
      <c r="M15" s="298">
        <v>1146</v>
      </c>
      <c r="N15" s="298">
        <v>1255</v>
      </c>
      <c r="O15" s="298">
        <v>1364</v>
      </c>
      <c r="P15" s="300">
        <v>1582</v>
      </c>
    </row>
    <row r="16" spans="3:16" x14ac:dyDescent="0.25">
      <c r="C16" s="301" t="str">
        <f>CONCATENATE(C6,".1")</f>
        <v>30.1</v>
      </c>
      <c r="D16" s="389">
        <v>897</v>
      </c>
      <c r="E16" s="305">
        <v>897</v>
      </c>
      <c r="F16" s="305">
        <v>897</v>
      </c>
      <c r="G16" s="308"/>
      <c r="H16" s="308"/>
      <c r="I16" s="308"/>
      <c r="J16" s="308"/>
      <c r="K16" s="308"/>
      <c r="L16" s="308"/>
      <c r="M16" s="308"/>
      <c r="N16" s="308"/>
      <c r="O16" s="308"/>
      <c r="P16" s="309"/>
    </row>
    <row r="17" spans="3:16" x14ac:dyDescent="0.25">
      <c r="C17" s="252" t="str">
        <f t="shared" ref="C17:C25" si="0">CONCATENATE(C7,".1")</f>
        <v>40.1</v>
      </c>
      <c r="D17" s="390">
        <v>897</v>
      </c>
      <c r="E17" s="306">
        <v>897</v>
      </c>
      <c r="F17" s="306">
        <v>897</v>
      </c>
      <c r="G17" s="310"/>
      <c r="H17" s="310"/>
      <c r="I17" s="310"/>
      <c r="J17" s="310"/>
      <c r="K17" s="310"/>
      <c r="L17" s="310"/>
      <c r="M17" s="310"/>
      <c r="N17" s="310"/>
      <c r="O17" s="310"/>
      <c r="P17" s="311"/>
    </row>
    <row r="18" spans="3:16" x14ac:dyDescent="0.25">
      <c r="C18" s="252" t="str">
        <f t="shared" si="0"/>
        <v>50.1</v>
      </c>
      <c r="D18" s="390">
        <v>897</v>
      </c>
      <c r="E18" s="306">
        <v>897</v>
      </c>
      <c r="F18" s="306">
        <v>897</v>
      </c>
      <c r="G18" s="306">
        <v>897</v>
      </c>
      <c r="H18" s="306">
        <v>897</v>
      </c>
      <c r="I18" s="306">
        <v>897</v>
      </c>
      <c r="J18" s="310"/>
      <c r="K18" s="310"/>
      <c r="L18" s="310"/>
      <c r="M18" s="310"/>
      <c r="N18" s="310"/>
      <c r="O18" s="310"/>
      <c r="P18" s="311"/>
    </row>
    <row r="19" spans="3:16" x14ac:dyDescent="0.25">
      <c r="C19" s="252" t="str">
        <f t="shared" si="0"/>
        <v>60.1</v>
      </c>
      <c r="D19" s="391"/>
      <c r="E19" s="306">
        <v>897</v>
      </c>
      <c r="F19" s="306">
        <v>897</v>
      </c>
      <c r="G19" s="306">
        <v>897</v>
      </c>
      <c r="H19" s="306">
        <v>897</v>
      </c>
      <c r="I19" s="306">
        <v>897</v>
      </c>
      <c r="J19" s="306">
        <v>962</v>
      </c>
      <c r="K19" s="306">
        <v>962</v>
      </c>
      <c r="L19" s="310"/>
      <c r="M19" s="310"/>
      <c r="N19" s="310"/>
      <c r="O19" s="310"/>
      <c r="P19" s="311"/>
    </row>
    <row r="20" spans="3:16" x14ac:dyDescent="0.25">
      <c r="C20" s="252" t="str">
        <f t="shared" si="0"/>
        <v>70.1</v>
      </c>
      <c r="D20" s="391"/>
      <c r="E20" s="310"/>
      <c r="F20" s="310"/>
      <c r="G20" s="306">
        <v>897</v>
      </c>
      <c r="H20" s="306">
        <v>897</v>
      </c>
      <c r="I20" s="306">
        <v>897</v>
      </c>
      <c r="J20" s="306">
        <v>962</v>
      </c>
      <c r="K20" s="306">
        <v>962</v>
      </c>
      <c r="L20" s="306">
        <v>1038</v>
      </c>
      <c r="M20" s="310"/>
      <c r="N20" s="310"/>
      <c r="O20" s="310"/>
      <c r="P20" s="311"/>
    </row>
    <row r="21" spans="3:16" x14ac:dyDescent="0.25">
      <c r="C21" s="252" t="str">
        <f t="shared" si="0"/>
        <v>80.1</v>
      </c>
      <c r="D21" s="391"/>
      <c r="E21" s="310"/>
      <c r="F21" s="310"/>
      <c r="G21" s="306">
        <v>897</v>
      </c>
      <c r="H21" s="306">
        <v>897</v>
      </c>
      <c r="I21" s="306">
        <v>897</v>
      </c>
      <c r="J21" s="306">
        <v>962</v>
      </c>
      <c r="K21" s="306">
        <v>962</v>
      </c>
      <c r="L21" s="306">
        <v>1038</v>
      </c>
      <c r="M21" s="306">
        <v>1146</v>
      </c>
      <c r="N21" s="306">
        <v>1255</v>
      </c>
      <c r="O21" s="310"/>
      <c r="P21" s="311"/>
    </row>
    <row r="22" spans="3:16" x14ac:dyDescent="0.25">
      <c r="C22" s="252" t="str">
        <f t="shared" si="0"/>
        <v>90.1</v>
      </c>
      <c r="D22" s="391"/>
      <c r="E22" s="310"/>
      <c r="F22" s="310"/>
      <c r="G22" s="310"/>
      <c r="H22" s="306">
        <v>897</v>
      </c>
      <c r="I22" s="306">
        <v>897</v>
      </c>
      <c r="J22" s="306">
        <v>962</v>
      </c>
      <c r="K22" s="306">
        <v>962</v>
      </c>
      <c r="L22" s="306">
        <v>1038</v>
      </c>
      <c r="M22" s="306">
        <v>1146</v>
      </c>
      <c r="N22" s="306">
        <v>1255</v>
      </c>
      <c r="O22" s="310"/>
      <c r="P22" s="311"/>
    </row>
    <row r="23" spans="3:16" x14ac:dyDescent="0.25">
      <c r="C23" s="252" t="str">
        <f t="shared" si="0"/>
        <v>100.1</v>
      </c>
      <c r="D23" s="391"/>
      <c r="E23" s="310"/>
      <c r="F23" s="310"/>
      <c r="G23" s="310"/>
      <c r="H23" s="310"/>
      <c r="I23" s="306">
        <v>897</v>
      </c>
      <c r="J23" s="306">
        <v>962</v>
      </c>
      <c r="K23" s="306">
        <v>962</v>
      </c>
      <c r="L23" s="306">
        <v>1038</v>
      </c>
      <c r="M23" s="306">
        <v>1146</v>
      </c>
      <c r="N23" s="306">
        <v>1255</v>
      </c>
      <c r="O23" s="306">
        <v>1364</v>
      </c>
      <c r="P23" s="199">
        <v>1582</v>
      </c>
    </row>
    <row r="24" spans="3:16" x14ac:dyDescent="0.25">
      <c r="C24" s="252" t="str">
        <f t="shared" si="0"/>
        <v>110.1</v>
      </c>
      <c r="D24" s="391"/>
      <c r="E24" s="310"/>
      <c r="F24" s="310"/>
      <c r="G24" s="310"/>
      <c r="H24" s="310"/>
      <c r="I24" s="310"/>
      <c r="J24" s="310"/>
      <c r="K24" s="306">
        <v>962</v>
      </c>
      <c r="L24" s="306">
        <v>1038</v>
      </c>
      <c r="M24" s="306">
        <v>1146</v>
      </c>
      <c r="N24" s="306">
        <v>1255</v>
      </c>
      <c r="O24" s="306">
        <v>1364</v>
      </c>
      <c r="P24" s="199">
        <v>1582</v>
      </c>
    </row>
    <row r="25" spans="3:16" ht="15.75" thickBot="1" x14ac:dyDescent="0.3">
      <c r="C25" s="256" t="str">
        <f t="shared" si="0"/>
        <v>120.1</v>
      </c>
      <c r="D25" s="393"/>
      <c r="E25" s="394"/>
      <c r="F25" s="394"/>
      <c r="G25" s="394"/>
      <c r="H25" s="394"/>
      <c r="I25" s="394"/>
      <c r="J25" s="394"/>
      <c r="K25" s="395">
        <v>962</v>
      </c>
      <c r="L25" s="395">
        <v>1038</v>
      </c>
      <c r="M25" s="395">
        <v>1146</v>
      </c>
      <c r="N25" s="395">
        <v>1255</v>
      </c>
      <c r="O25" s="395">
        <v>1364</v>
      </c>
      <c r="P25" s="396">
        <v>1582</v>
      </c>
    </row>
    <row r="26" spans="3:16" x14ac:dyDescent="0.25">
      <c r="C26" s="301" t="str">
        <f t="shared" ref="C26:C31" si="1">CONCATENATE(C10,".У")</f>
        <v>70.У</v>
      </c>
      <c r="D26" s="397"/>
      <c r="E26" s="308"/>
      <c r="F26" s="308"/>
      <c r="G26" s="305">
        <v>897</v>
      </c>
      <c r="H26" s="305">
        <v>897</v>
      </c>
      <c r="I26" s="305">
        <v>897</v>
      </c>
      <c r="J26" s="305">
        <v>962</v>
      </c>
      <c r="K26" s="305">
        <v>962</v>
      </c>
      <c r="L26" s="305">
        <v>1038</v>
      </c>
      <c r="M26" s="308"/>
      <c r="N26" s="308"/>
      <c r="O26" s="308"/>
      <c r="P26" s="309"/>
    </row>
    <row r="27" spans="3:16" x14ac:dyDescent="0.25">
      <c r="C27" s="252" t="str">
        <f t="shared" si="1"/>
        <v>80.У</v>
      </c>
      <c r="D27" s="312"/>
      <c r="E27" s="310"/>
      <c r="F27" s="310"/>
      <c r="G27" s="385">
        <v>897</v>
      </c>
      <c r="H27" s="385">
        <v>897</v>
      </c>
      <c r="I27" s="385">
        <v>897</v>
      </c>
      <c r="J27" s="385">
        <v>962</v>
      </c>
      <c r="K27" s="385">
        <v>962</v>
      </c>
      <c r="L27" s="385">
        <v>1038</v>
      </c>
      <c r="M27" s="306">
        <v>1146</v>
      </c>
      <c r="N27" s="306">
        <v>1255</v>
      </c>
      <c r="O27" s="310"/>
      <c r="P27" s="311"/>
    </row>
    <row r="28" spans="3:16" x14ac:dyDescent="0.25">
      <c r="C28" s="252" t="str">
        <f t="shared" si="1"/>
        <v>90.У</v>
      </c>
      <c r="D28" s="312"/>
      <c r="E28" s="310"/>
      <c r="F28" s="310"/>
      <c r="G28" s="310"/>
      <c r="H28" s="385">
        <v>897</v>
      </c>
      <c r="I28" s="385">
        <v>897</v>
      </c>
      <c r="J28" s="385">
        <v>962</v>
      </c>
      <c r="K28" s="385">
        <v>962</v>
      </c>
      <c r="L28" s="385">
        <v>1038</v>
      </c>
      <c r="M28" s="306">
        <v>1146</v>
      </c>
      <c r="N28" s="306">
        <v>1255</v>
      </c>
      <c r="O28" s="310"/>
      <c r="P28" s="311"/>
    </row>
    <row r="29" spans="3:16" x14ac:dyDescent="0.25">
      <c r="C29" s="252" t="str">
        <f t="shared" si="1"/>
        <v>100.У</v>
      </c>
      <c r="D29" s="312"/>
      <c r="E29" s="310"/>
      <c r="F29" s="310"/>
      <c r="G29" s="310"/>
      <c r="H29" s="310"/>
      <c r="I29" s="385">
        <v>897</v>
      </c>
      <c r="J29" s="385">
        <v>962</v>
      </c>
      <c r="K29" s="385">
        <v>962</v>
      </c>
      <c r="L29" s="385">
        <v>1038</v>
      </c>
      <c r="M29" s="306">
        <v>1146</v>
      </c>
      <c r="N29" s="306">
        <v>1255</v>
      </c>
      <c r="O29" s="306">
        <v>1364</v>
      </c>
      <c r="P29" s="199">
        <v>1582</v>
      </c>
    </row>
    <row r="30" spans="3:16" x14ac:dyDescent="0.25">
      <c r="C30" s="252" t="str">
        <f t="shared" si="1"/>
        <v>110.У</v>
      </c>
      <c r="D30" s="312"/>
      <c r="E30" s="310"/>
      <c r="F30" s="310"/>
      <c r="G30" s="310"/>
      <c r="H30" s="310"/>
      <c r="I30" s="310"/>
      <c r="J30" s="310"/>
      <c r="K30" s="385">
        <v>962</v>
      </c>
      <c r="L30" s="385">
        <v>1038</v>
      </c>
      <c r="M30" s="306">
        <v>1146</v>
      </c>
      <c r="N30" s="306">
        <v>1255</v>
      </c>
      <c r="O30" s="306">
        <v>1364</v>
      </c>
      <c r="P30" s="199">
        <v>1582</v>
      </c>
    </row>
    <row r="31" spans="3:16" ht="15.75" thickBot="1" x14ac:dyDescent="0.3">
      <c r="C31" s="302" t="str">
        <f t="shared" si="1"/>
        <v>120.У</v>
      </c>
      <c r="D31" s="313"/>
      <c r="E31" s="314"/>
      <c r="F31" s="314"/>
      <c r="G31" s="314"/>
      <c r="H31" s="314"/>
      <c r="I31" s="314"/>
      <c r="J31" s="314"/>
      <c r="K31" s="392">
        <v>962</v>
      </c>
      <c r="L31" s="392">
        <v>1038</v>
      </c>
      <c r="M31" s="307">
        <v>1146</v>
      </c>
      <c r="N31" s="307">
        <v>1255</v>
      </c>
      <c r="O31" s="307">
        <v>1364</v>
      </c>
      <c r="P31" s="200">
        <v>1582</v>
      </c>
    </row>
  </sheetData>
  <mergeCells count="2">
    <mergeCell ref="C3:P3"/>
    <mergeCell ref="D4:P4"/>
  </mergeCells>
  <pageMargins left="0.7" right="0.7" top="0.75" bottom="0.75" header="0.3" footer="0.3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Плита ПБ 220 мм</vt:lpstr>
      <vt:lpstr>Плита ПБ 300 мм</vt:lpstr>
      <vt:lpstr>ЖБИ тепло, вода, канализация</vt:lpstr>
      <vt:lpstr> Перемычки Прогоны</vt:lpstr>
      <vt:lpstr>СВАИ</vt:lpstr>
      <vt:lpstr>ФБС</vt:lpstr>
      <vt:lpstr>Плита дорожная ПДН ПАГ и др</vt:lpstr>
      <vt:lpstr>МиниПрайс-подсказка ПБ</vt:lpstr>
      <vt:lpstr>МиниПрайс-подсказка Сваи</vt:lpstr>
      <vt:lpstr>БЕТОН</vt:lpstr>
      <vt:lpstr>'Плита дорожная ПДН ПАГ и др'!Заголовки_для_печати</vt:lpstr>
      <vt:lpstr>'Плита ПБ 220 мм'!Заголовки_для_печати</vt:lpstr>
      <vt:lpstr>СВАИ!Заголовки_для_печати</vt:lpstr>
      <vt:lpstr>'Плита дорожная ПДН ПАГ и др'!Область_печати</vt:lpstr>
      <vt:lpstr>'Плита ПБ 220 мм'!Область_печати</vt:lpstr>
      <vt:lpstr>ФБС!Область_печати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Экономист</dc:creator>
  <cp:lastModifiedBy>User</cp:lastModifiedBy>
  <cp:lastPrinted>2020-06-05T11:01:01Z</cp:lastPrinted>
  <dcterms:created xsi:type="dcterms:W3CDTF">2018-08-15T05:13:12Z</dcterms:created>
  <dcterms:modified xsi:type="dcterms:W3CDTF">2020-07-13T04:51:39Z</dcterms:modified>
</cp:coreProperties>
</file>